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<sst xmlns="http://schemas.openxmlformats.org/spreadsheetml/2006/main" count="226" uniqueCount="111">
  <si>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</si>
  <si>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</si>
  <si>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</si>
  <si>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</si>
  <si>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</si>
  <si>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</si>
  <si>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</si>
  <si>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</si>
  <si>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</si>
  <si>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</si>
  <si>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</si>
  <si>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</si>
  <si>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</si>
  <si>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</si>
  <si>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</si>
  <si>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</si>
  <si>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</si>
  <si>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</si>
  <si>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</si>
  <si>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</si>
  <si>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</si>
  <si>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</si>
  <si>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</si>
  <si>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</si>
  <si>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</si>
  <si>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</si>
  <si>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</si>
  <si>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</si>
  <si>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</si>
  <si>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</si>
  <si>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</si>
  <si>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</si>
  <si>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</si>
  <si>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</si>
  <si>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</si>
  <si>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</si>
  <si>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</si>
  <si>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</si>
  <si>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</si>
  <si>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</si>
  <si>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</si>
  <si>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</si>
  <si>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</si>
  <si>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</si>
  <si>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</si>
  <si>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</si>
  <si>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</si>
  <si>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</si>
  <si>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</si>
  <si>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</si>
  <si>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</si>
  <si>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</si>
  <si>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</si>
  <si>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</si>
  <si>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</si>
  <si>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</si>
  <si>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</si>
  <si>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</si>
  <si>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</si>
  <si>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</si>
  <si>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</si>
  <si>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</si>
  <si>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</si>
  <si>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</si>
  <si>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</si>
  <si>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</si>
  <si>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</si>
  <si>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</si>
  <si>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</si>
  <si>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</si>
  <si>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</si>
  <si>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</si>
  <si>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</si>
  <si>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</si>
  <si>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</si>
  <si>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</si>
  <si>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</si>
  <si>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</si>
  <si>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</si>
  <si>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</si>
  <si>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</si>
  <si>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</si>
  <si>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</si>
  <si>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</si>
  <si>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</si>
  <si>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</si>
  <si>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</si>
  <si>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</si>
  <si>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</si>
  <si>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</si>
  <si>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</si>
  <si>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</si>
  <si>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</si>
  <si>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</si>
  <si>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</si>
  <si>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</si>
  <si>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熊本県　益城町</t>
  </si>
  <si>
    <t>法非適用</t>
  </si>
  <si>
    <t>下水道事業</t>
  </si>
  <si>
    <t>特定環境保全公共下水道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</si>
  <si>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</si>
  <si>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</si>
  <si>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</si>
  <si>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</si>
  <si>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</si>
  <si>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</si>
  <si>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</si>
  <si>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</si>
  <si>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公共関連の事業であり、資本費に処理場分が計上されていないため、特環だけで見ると見掛け上良好な経営状態となっている。
　実情は、公共と同様である。</t>
    <rPh sb="1" eb="3">
      <t>コウキョウ</t>
    </rPh>
    <rPh sb="3" eb="5">
      <t>カンレン</t>
    </rPh>
    <rPh sb="6" eb="8">
      <t>ジギョウ</t>
    </rPh>
    <rPh sb="32" eb="33">
      <t>トク</t>
    </rPh>
    <rPh sb="33" eb="34">
      <t>カン</t>
    </rPh>
    <rPh sb="37" eb="38">
      <t>ミ</t>
    </rPh>
    <rPh sb="40" eb="42">
      <t>ミカ</t>
    </rPh>
    <rPh sb="43" eb="44">
      <t>ジョウ</t>
    </rPh>
    <rPh sb="44" eb="46">
      <t>リョウコウ</t>
    </rPh>
    <rPh sb="47" eb="49">
      <t>ケイエイ</t>
    </rPh>
    <rPh sb="49" eb="51">
      <t>ジョウタイ</t>
    </rPh>
    <rPh sb="60" eb="62">
      <t>ジツジョウ</t>
    </rPh>
    <rPh sb="64" eb="66">
      <t>コウキョウ</t>
    </rPh>
    <rPh sb="67" eb="69">
      <t>ドウヨウ</t>
    </rPh>
    <phoneticPr fontId="4"/>
  </si>
  <si>
    <t>　平成19年度からの整備のため、管渠については全く問題ない。</t>
    <rPh sb="1" eb="3">
      <t>ヘイセイ</t>
    </rPh>
    <rPh sb="5" eb="7">
      <t>ネンド</t>
    </rPh>
    <rPh sb="10" eb="12">
      <t>セイビ</t>
    </rPh>
    <rPh sb="16" eb="18">
      <t>カンキョ</t>
    </rPh>
    <rPh sb="23" eb="24">
      <t>マッタ</t>
    </rPh>
    <rPh sb="25" eb="27">
      <t>モンダイ</t>
    </rPh>
    <phoneticPr fontId="4"/>
  </si>
  <si>
    <t>　水洗化促進及びコスト縮減に努めると共に、料金収納率の向上に向け対策を講じ、経営改善に努める。</t>
    <rPh sb="1" eb="4">
      <t>スイセンカ</t>
    </rPh>
    <rPh sb="4" eb="6">
      <t>ソクシン</t>
    </rPh>
    <rPh sb="6" eb="7">
      <t>オヨ</t>
    </rPh>
    <rPh sb="11" eb="13">
      <t>シュクゲン</t>
    </rPh>
    <rPh sb="14" eb="15">
      <t>ツト</t>
    </rPh>
    <rPh sb="18" eb="19">
      <t>トモ</t>
    </rPh>
    <rPh sb="21" eb="23">
      <t>リョウキン</t>
    </rPh>
    <rPh sb="23" eb="25">
      <t>シュウノウ</t>
    </rPh>
    <rPh sb="25" eb="26">
      <t>リツ</t>
    </rPh>
    <rPh sb="27" eb="29">
      <t>コウジョウ</t>
    </rPh>
    <rPh sb="30" eb="31">
      <t>ム</t>
    </rPh>
    <rPh sb="32" eb="34">
      <t>タイサク</t>
    </rPh>
    <rPh sb="35" eb="36">
      <t>コウ</t>
    </rPh>
    <rPh sb="38" eb="40">
      <t>ケイエイ</t>
    </rPh>
    <rPh sb="40" eb="42">
      <t>カイゼン</t>
    </rPh>
    <rPh sb="43" eb="44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</si>
</sst>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75840"/>
        <c:axId val="53860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7.0000000000000007E-2</c:v>
                </c:pt>
                <c:pt idx="4">
                  <c:v>0.08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75840"/>
        <c:axId val="53860608"/>
      </c:lineChart>
      <c:dateAx>
        <c:axId val="35875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860608"/>
        <c:crosses val="autoZero"/>
        <c:auto val="1"/>
        <c:lblOffset val="100"/>
        <c:baseTimeUnit val="years"/>
      </c:dateAx>
      <c:valAx>
        <c:axId val="53860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875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149824"/>
        <c:axId val="71152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36.18</c:v>
                </c:pt>
                <c:pt idx="1">
                  <c:v>36.799999999999997</c:v>
                </c:pt>
                <c:pt idx="2">
                  <c:v>36.67</c:v>
                </c:pt>
                <c:pt idx="3">
                  <c:v>36.200000000000003</c:v>
                </c:pt>
                <c:pt idx="4">
                  <c:v>34.74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149824"/>
        <c:axId val="71152000"/>
      </c:lineChart>
      <c:dateAx>
        <c:axId val="71149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152000"/>
        <c:crosses val="autoZero"/>
        <c:auto val="1"/>
        <c:lblOffset val="100"/>
        <c:baseTimeUnit val="years"/>
      </c:dateAx>
      <c:valAx>
        <c:axId val="71152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149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51.79</c:v>
                </c:pt>
                <c:pt idx="1">
                  <c:v>61.7</c:v>
                </c:pt>
                <c:pt idx="2">
                  <c:v>62.71</c:v>
                </c:pt>
                <c:pt idx="3">
                  <c:v>58.5</c:v>
                </c:pt>
                <c:pt idx="4">
                  <c:v>69.62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70624"/>
        <c:axId val="71376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72.14</c:v>
                </c:pt>
                <c:pt idx="1">
                  <c:v>71.62</c:v>
                </c:pt>
                <c:pt idx="2">
                  <c:v>71.239999999999995</c:v>
                </c:pt>
                <c:pt idx="3">
                  <c:v>71.069999999999993</c:v>
                </c:pt>
                <c:pt idx="4">
                  <c:v>70.14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370624"/>
        <c:axId val="71376896"/>
      </c:lineChart>
      <c:dateAx>
        <c:axId val="71370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376896"/>
        <c:crosses val="autoZero"/>
        <c:auto val="1"/>
        <c:lblOffset val="100"/>
        <c:baseTimeUnit val="years"/>
      </c:dateAx>
      <c:valAx>
        <c:axId val="71376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370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119.97</c:v>
                </c:pt>
                <c:pt idx="2">
                  <c:v>95.01</c:v>
                </c:pt>
                <c:pt idx="3">
                  <c:v>84.44</c:v>
                </c:pt>
                <c:pt idx="4">
                  <c:v>73.260000000000005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892736"/>
        <c:axId val="87895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892736"/>
        <c:axId val="87895040"/>
      </c:lineChart>
      <c:dateAx>
        <c:axId val="87892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895040"/>
        <c:crosses val="autoZero"/>
        <c:auto val="1"/>
        <c:lblOffset val="100"/>
        <c:baseTimeUnit val="years"/>
      </c:dateAx>
      <c:valAx>
        <c:axId val="87895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892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618048"/>
        <c:axId val="143620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618048"/>
        <c:axId val="143620352"/>
      </c:lineChart>
      <c:dateAx>
        <c:axId val="143618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620352"/>
        <c:crosses val="autoZero"/>
        <c:auto val="1"/>
        <c:lblOffset val="100"/>
        <c:baseTimeUnit val="years"/>
      </c:dateAx>
      <c:valAx>
        <c:axId val="143620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3618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854464"/>
        <c:axId val="150235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854464"/>
        <c:axId val="150235776"/>
      </c:lineChart>
      <c:dateAx>
        <c:axId val="149854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235776"/>
        <c:crosses val="autoZero"/>
        <c:auto val="1"/>
        <c:lblOffset val="100"/>
        <c:baseTimeUnit val="years"/>
      </c:dateAx>
      <c:valAx>
        <c:axId val="150235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854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51008"/>
        <c:axId val="51452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1008"/>
        <c:axId val="51452928"/>
      </c:lineChart>
      <c:dateAx>
        <c:axId val="51451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452928"/>
        <c:crosses val="autoZero"/>
        <c:auto val="1"/>
        <c:lblOffset val="100"/>
        <c:baseTimeUnit val="years"/>
      </c:dateAx>
      <c:valAx>
        <c:axId val="51452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451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67008"/>
        <c:axId val="51468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67008"/>
        <c:axId val="51468928"/>
      </c:lineChart>
      <c:dateAx>
        <c:axId val="51467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468928"/>
        <c:crosses val="autoZero"/>
        <c:auto val="1"/>
        <c:lblOffset val="100"/>
        <c:baseTimeUnit val="years"/>
      </c:dateAx>
      <c:valAx>
        <c:axId val="51468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467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3824.08</c:v>
                </c:pt>
                <c:pt idx="1">
                  <c:v>4180.2299999999996</c:v>
                </c:pt>
                <c:pt idx="2">
                  <c:v>3885.26</c:v>
                </c:pt>
                <c:pt idx="3">
                  <c:v>4010.06</c:v>
                </c:pt>
                <c:pt idx="4">
                  <c:v>3349.26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78912"/>
        <c:axId val="51480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1868.17</c:v>
                </c:pt>
                <c:pt idx="1">
                  <c:v>1835.56</c:v>
                </c:pt>
                <c:pt idx="2">
                  <c:v>1716.82</c:v>
                </c:pt>
                <c:pt idx="3">
                  <c:v>1554.05</c:v>
                </c:pt>
                <c:pt idx="4">
                  <c:v>1671.86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78912"/>
        <c:axId val="51480832"/>
      </c:lineChart>
      <c:dateAx>
        <c:axId val="51478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480832"/>
        <c:crosses val="autoZero"/>
        <c:auto val="1"/>
        <c:lblOffset val="100"/>
        <c:baseTimeUnit val="years"/>
      </c:dateAx>
      <c:valAx>
        <c:axId val="51480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478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85.04</c:v>
                </c:pt>
                <c:pt idx="1">
                  <c:v>119.92</c:v>
                </c:pt>
                <c:pt idx="2">
                  <c:v>74.92</c:v>
                </c:pt>
                <c:pt idx="3">
                  <c:v>68.31</c:v>
                </c:pt>
                <c:pt idx="4">
                  <c:v>67.92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90816"/>
        <c:axId val="51492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55.15</c:v>
                </c:pt>
                <c:pt idx="1">
                  <c:v>52.89</c:v>
                </c:pt>
                <c:pt idx="2">
                  <c:v>51.73</c:v>
                </c:pt>
                <c:pt idx="3">
                  <c:v>53.01</c:v>
                </c:pt>
                <c:pt idx="4">
                  <c:v>50.54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90816"/>
        <c:axId val="51492736"/>
      </c:lineChart>
      <c:dateAx>
        <c:axId val="51490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492736"/>
        <c:crosses val="autoZero"/>
        <c:auto val="1"/>
        <c:lblOffset val="100"/>
        <c:baseTimeUnit val="years"/>
      </c:dateAx>
      <c:valAx>
        <c:axId val="51492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490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132.81</c:v>
                </c:pt>
                <c:pt idx="1">
                  <c:v>119.47</c:v>
                </c:pt>
                <c:pt idx="2">
                  <c:v>194.24</c:v>
                </c:pt>
                <c:pt idx="3">
                  <c:v>212.26</c:v>
                </c:pt>
                <c:pt idx="4">
                  <c:v>218.68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117440"/>
        <c:axId val="71127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283.05</c:v>
                </c:pt>
                <c:pt idx="1">
                  <c:v>300.52</c:v>
                </c:pt>
                <c:pt idx="2">
                  <c:v>310.47000000000003</c:v>
                </c:pt>
                <c:pt idx="3">
                  <c:v>299.39</c:v>
                </c:pt>
                <c:pt idx="4">
                  <c:v>320.36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117440"/>
        <c:axId val="71127808"/>
      </c:lineChart>
      <c:dateAx>
        <c:axId val="71117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127808"/>
        <c:crosses val="autoZero"/>
        <c:auto val="1"/>
        <c:lblOffset val="100"/>
        <c:baseTimeUnit val="years"/>
      </c:dateAx>
      <c:valAx>
        <c:axId val="71127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117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【1,479.31】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【253.12】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【63.50】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V12" sqref="V1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熊本県　益城町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特定環境保全公共下水道</v>
      </c>
      <c r="Q8" s="46"/>
      <c r="R8" s="46"/>
      <c r="S8" s="46"/>
      <c r="T8" s="46"/>
      <c r="U8" s="46"/>
      <c r="V8" s="46"/>
      <c r="W8" s="46" t="str">
        <f>データ!L6</f>
        <v>D3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34201</v>
      </c>
      <c r="AM8" s="47"/>
      <c r="AN8" s="47"/>
      <c r="AO8" s="47"/>
      <c r="AP8" s="47"/>
      <c r="AQ8" s="47"/>
      <c r="AR8" s="47"/>
      <c r="AS8" s="47"/>
      <c r="AT8" s="43">
        <f>データ!S6</f>
        <v>65.680000000000007</v>
      </c>
      <c r="AU8" s="43"/>
      <c r="AV8" s="43"/>
      <c r="AW8" s="43"/>
      <c r="AX8" s="43"/>
      <c r="AY8" s="43"/>
      <c r="AZ8" s="43"/>
      <c r="BA8" s="43"/>
      <c r="BB8" s="43">
        <f>データ!T6</f>
        <v>520.72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10.71</v>
      </c>
      <c r="Q10" s="43"/>
      <c r="R10" s="43"/>
      <c r="S10" s="43"/>
      <c r="T10" s="43"/>
      <c r="U10" s="43"/>
      <c r="V10" s="43"/>
      <c r="W10" s="43">
        <f>データ!P6</f>
        <v>95.61</v>
      </c>
      <c r="X10" s="43"/>
      <c r="Y10" s="43"/>
      <c r="Z10" s="43"/>
      <c r="AA10" s="43"/>
      <c r="AB10" s="43"/>
      <c r="AC10" s="43"/>
      <c r="AD10" s="47">
        <f>データ!Q6</f>
        <v>2876</v>
      </c>
      <c r="AE10" s="47"/>
      <c r="AF10" s="47"/>
      <c r="AG10" s="47"/>
      <c r="AH10" s="47"/>
      <c r="AI10" s="47"/>
      <c r="AJ10" s="47"/>
      <c r="AK10" s="2"/>
      <c r="AL10" s="47">
        <f>データ!U6</f>
        <v>3667</v>
      </c>
      <c r="AM10" s="47"/>
      <c r="AN10" s="47"/>
      <c r="AO10" s="47"/>
      <c r="AP10" s="47"/>
      <c r="AQ10" s="47"/>
      <c r="AR10" s="47"/>
      <c r="AS10" s="47"/>
      <c r="AT10" s="43">
        <f>データ!V6</f>
        <v>0.91</v>
      </c>
      <c r="AU10" s="43"/>
      <c r="AV10" s="43"/>
      <c r="AW10" s="43"/>
      <c r="AX10" s="43"/>
      <c r="AY10" s="43"/>
      <c r="AZ10" s="43"/>
      <c r="BA10" s="43"/>
      <c r="BB10" s="43">
        <f>データ!W6</f>
        <v>4029.67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434434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熊本県　益城町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10.71</v>
      </c>
      <c r="P6" s="32">
        <f t="shared" si="3"/>
        <v>95.61</v>
      </c>
      <c r="Q6" s="32">
        <f t="shared" si="3"/>
        <v>2876</v>
      </c>
      <c r="R6" s="32">
        <f t="shared" si="3"/>
        <v>34201</v>
      </c>
      <c r="S6" s="32">
        <f t="shared" si="3"/>
        <v>65.680000000000007</v>
      </c>
      <c r="T6" s="32">
        <f t="shared" si="3"/>
        <v>520.72</v>
      </c>
      <c r="U6" s="32">
        <f t="shared" si="3"/>
        <v>3667</v>
      </c>
      <c r="V6" s="32">
        <f t="shared" si="3"/>
        <v>0.91</v>
      </c>
      <c r="W6" s="32">
        <f t="shared" si="3"/>
        <v>4029.67</v>
      </c>
      <c r="X6" s="33">
        <f>IF(X7="",NA(),X7)</f>
        <v>100</v>
      </c>
      <c r="Y6" s="33">
        <f t="shared" ref="Y6:AG6" si="4">IF(Y7="",NA(),Y7)</f>
        <v>119.97</v>
      </c>
      <c r="Z6" s="33">
        <f t="shared" si="4"/>
        <v>95.01</v>
      </c>
      <c r="AA6" s="33">
        <f t="shared" si="4"/>
        <v>84.44</v>
      </c>
      <c r="AB6" s="33">
        <f t="shared" si="4"/>
        <v>73.260000000000005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3824.08</v>
      </c>
      <c r="BF6" s="33">
        <f t="shared" ref="BF6:BN6" si="7">IF(BF7="",NA(),BF7)</f>
        <v>4180.2299999999996</v>
      </c>
      <c r="BG6" s="33">
        <f t="shared" si="7"/>
        <v>3885.26</v>
      </c>
      <c r="BH6" s="33">
        <f t="shared" si="7"/>
        <v>4010.06</v>
      </c>
      <c r="BI6" s="33">
        <f t="shared" si="7"/>
        <v>3349.26</v>
      </c>
      <c r="BJ6" s="33">
        <f t="shared" si="7"/>
        <v>1868.17</v>
      </c>
      <c r="BK6" s="33">
        <f t="shared" si="7"/>
        <v>1835.56</v>
      </c>
      <c r="BL6" s="33">
        <f t="shared" si="7"/>
        <v>1716.82</v>
      </c>
      <c r="BM6" s="33">
        <f t="shared" si="7"/>
        <v>1554.05</v>
      </c>
      <c r="BN6" s="33">
        <f t="shared" si="7"/>
        <v>1671.86</v>
      </c>
      <c r="BO6" s="32" t="str">
        <f>IF(BO7="","",IF(BO7="-","【-】","【"&amp;SUBSTITUTE(TEXT(BO7,"#,##0.00"),"-","△")&amp;"】"))</f>
        <v>【1,479.31】</v>
      </c>
      <c r="BP6" s="33">
        <f>IF(BP7="",NA(),BP7)</f>
        <v>85.04</v>
      </c>
      <c r="BQ6" s="33">
        <f t="shared" ref="BQ6:BY6" si="8">IF(BQ7="",NA(),BQ7)</f>
        <v>119.92</v>
      </c>
      <c r="BR6" s="33">
        <f t="shared" si="8"/>
        <v>74.92</v>
      </c>
      <c r="BS6" s="33">
        <f t="shared" si="8"/>
        <v>68.31</v>
      </c>
      <c r="BT6" s="33">
        <f t="shared" si="8"/>
        <v>67.92</v>
      </c>
      <c r="BU6" s="33">
        <f t="shared" si="8"/>
        <v>55.15</v>
      </c>
      <c r="BV6" s="33">
        <f t="shared" si="8"/>
        <v>52.89</v>
      </c>
      <c r="BW6" s="33">
        <f t="shared" si="8"/>
        <v>51.73</v>
      </c>
      <c r="BX6" s="33">
        <f t="shared" si="8"/>
        <v>53.01</v>
      </c>
      <c r="BY6" s="33">
        <f t="shared" si="8"/>
        <v>50.54</v>
      </c>
      <c r="BZ6" s="32" t="str">
        <f>IF(BZ7="","",IF(BZ7="-","【-】","【"&amp;SUBSTITUTE(TEXT(BZ7,"#,##0.00"),"-","△")&amp;"】"))</f>
        <v>【63.50】</v>
      </c>
      <c r="CA6" s="33">
        <f>IF(CA7="",NA(),CA7)</f>
        <v>132.81</v>
      </c>
      <c r="CB6" s="33">
        <f t="shared" ref="CB6:CJ6" si="9">IF(CB7="",NA(),CB7)</f>
        <v>119.47</v>
      </c>
      <c r="CC6" s="33">
        <f t="shared" si="9"/>
        <v>194.24</v>
      </c>
      <c r="CD6" s="33">
        <f t="shared" si="9"/>
        <v>212.26</v>
      </c>
      <c r="CE6" s="33">
        <f t="shared" si="9"/>
        <v>218.68</v>
      </c>
      <c r="CF6" s="33">
        <f t="shared" si="9"/>
        <v>283.05</v>
      </c>
      <c r="CG6" s="33">
        <f t="shared" si="9"/>
        <v>300.52</v>
      </c>
      <c r="CH6" s="33">
        <f t="shared" si="9"/>
        <v>310.47000000000003</v>
      </c>
      <c r="CI6" s="33">
        <f t="shared" si="9"/>
        <v>299.39</v>
      </c>
      <c r="CJ6" s="33">
        <f t="shared" si="9"/>
        <v>320.36</v>
      </c>
      <c r="CK6" s="32" t="str">
        <f>IF(CK7="","",IF(CK7="-","【-】","【"&amp;SUBSTITUTE(TEXT(CK7,"#,##0.00"),"-","△")&amp;"】"))</f>
        <v>【253.12】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36.18</v>
      </c>
      <c r="CR6" s="33">
        <f t="shared" si="10"/>
        <v>36.799999999999997</v>
      </c>
      <c r="CS6" s="33">
        <f t="shared" si="10"/>
        <v>36.67</v>
      </c>
      <c r="CT6" s="33">
        <f t="shared" si="10"/>
        <v>36.200000000000003</v>
      </c>
      <c r="CU6" s="33">
        <f t="shared" si="10"/>
        <v>34.74</v>
      </c>
      <c r="CV6" s="32" t="str">
        <f>IF(CV7="","",IF(CV7="-","【-】","【"&amp;SUBSTITUTE(TEXT(CV7,"#,##0.00"),"-","△")&amp;"】"))</f>
        <v>【41.06】</v>
      </c>
      <c r="CW6" s="33">
        <f>IF(CW7="",NA(),CW7)</f>
        <v>51.79</v>
      </c>
      <c r="CX6" s="33">
        <f t="shared" ref="CX6:DF6" si="11">IF(CX7="",NA(),CX7)</f>
        <v>61.7</v>
      </c>
      <c r="CY6" s="33">
        <f t="shared" si="11"/>
        <v>62.71</v>
      </c>
      <c r="CZ6" s="33">
        <f t="shared" si="11"/>
        <v>58.5</v>
      </c>
      <c r="DA6" s="33">
        <f t="shared" si="11"/>
        <v>69.62</v>
      </c>
      <c r="DB6" s="33">
        <f t="shared" si="11"/>
        <v>72.14</v>
      </c>
      <c r="DC6" s="33">
        <f t="shared" si="11"/>
        <v>71.62</v>
      </c>
      <c r="DD6" s="33">
        <f t="shared" si="11"/>
        <v>71.239999999999995</v>
      </c>
      <c r="DE6" s="33">
        <f t="shared" si="11"/>
        <v>71.069999999999993</v>
      </c>
      <c r="DF6" s="33">
        <f t="shared" si="11"/>
        <v>70.14</v>
      </c>
      <c r="DG6" s="32" t="str">
        <f>IF(DG7="","",IF(DG7="-","【-】","【"&amp;SUBSTITUTE(TEXT(DG7,"#,##0.00"),"-","△")&amp;"】"))</f>
        <v>【80.39】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0.05</v>
      </c>
      <c r="EK6" s="33">
        <f t="shared" si="14"/>
        <v>0.05</v>
      </c>
      <c r="EL6" s="33">
        <f t="shared" si="14"/>
        <v>7.0000000000000007E-2</v>
      </c>
      <c r="EM6" s="33">
        <f t="shared" si="14"/>
        <v>0.08</v>
      </c>
      <c r="EN6" s="32" t="str">
        <f>IF(EN7="","",IF(EN7="-","【-】","【"&amp;SUBSTITUTE(TEXT(EN7,"#,##0.00"),"-","△")&amp;"】"))</f>
        <v>【0.05】</v>
      </c>
    </row>
    <row r="7" spans="1:144" s="34" customFormat="1">
      <c r="A7" s="26"/>
      <c r="B7" s="35">
        <v>2014</v>
      </c>
      <c r="C7" s="35">
        <v>434434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10.71</v>
      </c>
      <c r="P7" s="36">
        <v>95.61</v>
      </c>
      <c r="Q7" s="36">
        <v>2876</v>
      </c>
      <c r="R7" s="36">
        <v>34201</v>
      </c>
      <c r="S7" s="36">
        <v>65.680000000000007</v>
      </c>
      <c r="T7" s="36">
        <v>520.72</v>
      </c>
      <c r="U7" s="36">
        <v>3667</v>
      </c>
      <c r="V7" s="36">
        <v>0.91</v>
      </c>
      <c r="W7" s="36">
        <v>4029.67</v>
      </c>
      <c r="X7" s="36">
        <v>100</v>
      </c>
      <c r="Y7" s="36">
        <v>119.97</v>
      </c>
      <c r="Z7" s="36">
        <v>95.01</v>
      </c>
      <c r="AA7" s="36">
        <v>84.44</v>
      </c>
      <c r="AB7" s="36">
        <v>73.260000000000005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3824.08</v>
      </c>
      <c r="BF7" s="36">
        <v>4180.2299999999996</v>
      </c>
      <c r="BG7" s="36">
        <v>3885.26</v>
      </c>
      <c r="BH7" s="36">
        <v>4010.06</v>
      </c>
      <c r="BI7" s="36">
        <v>3349.26</v>
      </c>
      <c r="BJ7" s="36">
        <v>1868.17</v>
      </c>
      <c r="BK7" s="36">
        <v>1835.56</v>
      </c>
      <c r="BL7" s="36">
        <v>1716.82</v>
      </c>
      <c r="BM7" s="36">
        <v>1554.05</v>
      </c>
      <c r="BN7" s="36">
        <v>1671.86</v>
      </c>
      <c r="BO7" s="36">
        <v>1479.31</v>
      </c>
      <c r="BP7" s="36">
        <v>85.04</v>
      </c>
      <c r="BQ7" s="36">
        <v>119.92</v>
      </c>
      <c r="BR7" s="36">
        <v>74.92</v>
      </c>
      <c r="BS7" s="36">
        <v>68.31</v>
      </c>
      <c r="BT7" s="36">
        <v>67.92</v>
      </c>
      <c r="BU7" s="36">
        <v>55.15</v>
      </c>
      <c r="BV7" s="36">
        <v>52.89</v>
      </c>
      <c r="BW7" s="36">
        <v>51.73</v>
      </c>
      <c r="BX7" s="36">
        <v>53.01</v>
      </c>
      <c r="BY7" s="36">
        <v>50.54</v>
      </c>
      <c r="BZ7" s="36">
        <v>63.5</v>
      </c>
      <c r="CA7" s="36">
        <v>132.81</v>
      </c>
      <c r="CB7" s="36">
        <v>119.47</v>
      </c>
      <c r="CC7" s="36">
        <v>194.24</v>
      </c>
      <c r="CD7" s="36">
        <v>212.26</v>
      </c>
      <c r="CE7" s="36">
        <v>218.68</v>
      </c>
      <c r="CF7" s="36">
        <v>283.05</v>
      </c>
      <c r="CG7" s="36">
        <v>300.52</v>
      </c>
      <c r="CH7" s="36">
        <v>310.47000000000003</v>
      </c>
      <c r="CI7" s="36">
        <v>299.39</v>
      </c>
      <c r="CJ7" s="36">
        <v>320.36</v>
      </c>
      <c r="CK7" s="36">
        <v>253.12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36.18</v>
      </c>
      <c r="CR7" s="36">
        <v>36.799999999999997</v>
      </c>
      <c r="CS7" s="36">
        <v>36.67</v>
      </c>
      <c r="CT7" s="36">
        <v>36.200000000000003</v>
      </c>
      <c r="CU7" s="36">
        <v>34.74</v>
      </c>
      <c r="CV7" s="36">
        <v>41.06</v>
      </c>
      <c r="CW7" s="36">
        <v>51.79</v>
      </c>
      <c r="CX7" s="36">
        <v>61.7</v>
      </c>
      <c r="CY7" s="36">
        <v>62.71</v>
      </c>
      <c r="CZ7" s="36">
        <v>58.5</v>
      </c>
      <c r="DA7" s="36">
        <v>69.62</v>
      </c>
      <c r="DB7" s="36">
        <v>72.14</v>
      </c>
      <c r="DC7" s="36">
        <v>71.62</v>
      </c>
      <c r="DD7" s="36">
        <v>71.239999999999995</v>
      </c>
      <c r="DE7" s="36">
        <v>71.069999999999993</v>
      </c>
      <c r="DF7" s="36">
        <v>70.14</v>
      </c>
      <c r="DG7" s="36">
        <v>80.39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0.05</v>
      </c>
      <c r="EK7" s="36">
        <v>0.05</v>
      </c>
      <c r="EL7" s="36">
        <v>7.0000000000000007E-2</v>
      </c>
      <c r="EM7" s="36">
        <v>0.08</v>
      </c>
      <c r="EN7" s="36">
        <v>0.05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2016-02-15T01:00:01Z</cp:lastPrinted>
  <dcterms:created xsi:type="dcterms:W3CDTF">2016-02-03T09:07:22Z</dcterms:created>
  <dcterms:modified xsi:type="dcterms:W3CDTF">2016-02-15T08:18:31Z</dcterms:modified>
</cp:coreProperties>
</file>