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<sst xmlns="http://schemas.openxmlformats.org/spreadsheetml/2006/main" count="226" uniqueCount="111">
  <si>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</si>
  <si>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</si>
  <si>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</si>
  <si>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</si>
  <si>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</si>
  <si>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</si>
  <si>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</si>
  <si>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</si>
  <si>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</si>
  <si>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</si>
  <si>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</si>
  <si>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</si>
  <si>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</si>
  <si>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</si>
  <si>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</si>
  <si>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</si>
  <si>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</si>
  <si>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</si>
  <si>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</si>
  <si>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</si>
  <si>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</si>
  <si>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</si>
  <si>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</si>
  <si>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</si>
  <si>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</si>
  <si>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</si>
  <si>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</si>
  <si>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</si>
  <si>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</si>
  <si>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</si>
  <si>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</si>
  <si>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</si>
  <si>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</si>
  <si>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</si>
  <si>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</si>
  <si>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</si>
  <si>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</si>
  <si>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</si>
  <si>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</si>
  <si>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</si>
  <si>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</si>
  <si>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</si>
  <si>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</si>
  <si>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</si>
  <si>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</si>
  <si>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</si>
  <si>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</si>
  <si>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</si>
  <si>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</si>
  <si>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</si>
  <si>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</si>
  <si>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</si>
  <si>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</si>
  <si>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</si>
  <si>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</si>
  <si>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</si>
  <si>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</si>
  <si>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</si>
  <si>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</si>
  <si>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</si>
  <si>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</si>
  <si>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</si>
  <si>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</si>
  <si>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</si>
  <si>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</si>
  <si>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</si>
  <si>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</si>
  <si>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</si>
  <si>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</si>
  <si>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</si>
  <si>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</si>
  <si>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</si>
  <si>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</si>
  <si>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</si>
  <si>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</si>
  <si>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</si>
  <si>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</si>
  <si>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</si>
  <si>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</si>
  <si>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</si>
  <si>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</si>
  <si>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</si>
  <si>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</si>
  <si>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</si>
  <si>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</si>
  <si>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</si>
  <si>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</si>
  <si>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</si>
  <si>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</si>
  <si>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</si>
  <si>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</si>
  <si>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</si>
  <si>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</si>
  <si>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</si>
  <si>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</si>
  <si>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</si>
  <si>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熊本県　益城町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</si>
  <si>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</si>
  <si>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</si>
  <si>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</si>
  <si>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</si>
  <si>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</si>
  <si>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</si>
  <si>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</si>
  <si>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</si>
  <si>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</si>
  <si>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</si>
  <si>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</si>
  <si>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公共関連の事業であり、資本費に処理場分が計上されていないため、特環だけで見ると見掛け上良好な経営状態となっている。
　実情は、公共と同様である。</t>
    <rPh sb="1" eb="3">
      <t>コウキョウ</t>
    </rPh>
    <rPh sb="3" eb="5">
      <t>カンレン</t>
    </rPh>
    <rPh sb="6" eb="8">
      <t>ジギョウ</t>
    </rPh>
    <rPh sb="32" eb="33">
      <t>トク</t>
    </rPh>
    <rPh sb="33" eb="34">
      <t>カン</t>
    </rPh>
    <rPh sb="37" eb="38">
      <t>ミ</t>
    </rPh>
    <rPh sb="40" eb="42">
      <t>ミカ</t>
    </rPh>
    <rPh sb="43" eb="44">
      <t>ジョウ</t>
    </rPh>
    <rPh sb="44" eb="46">
      <t>リョウコウ</t>
    </rPh>
    <rPh sb="47" eb="49">
      <t>ケイエイ</t>
    </rPh>
    <rPh sb="49" eb="51">
      <t>ジョウタイ</t>
    </rPh>
    <rPh sb="60" eb="62">
      <t>ジツジョウ</t>
    </rPh>
    <rPh sb="64" eb="66">
      <t>コウキョウ</t>
    </rPh>
    <rPh sb="67" eb="69">
      <t>ドウヨウ</t>
    </rPh>
    <phoneticPr fontId="4"/>
  </si>
  <si>
    <t>　平成19年度からの整備のため、管渠については全く問題ない。</t>
    <rPh sb="1" eb="3">
      <t>ヘイセイ</t>
    </rPh>
    <rPh sb="5" eb="7">
      <t>ネンド</t>
    </rPh>
    <rPh sb="10" eb="12">
      <t>セイビ</t>
    </rPh>
    <rPh sb="16" eb="18">
      <t>カンキョ</t>
    </rPh>
    <rPh sb="23" eb="24">
      <t>マッタ</t>
    </rPh>
    <rPh sb="25" eb="27">
      <t>モンダイ</t>
    </rPh>
    <phoneticPr fontId="4"/>
  </si>
  <si>
    <t>　水洗化促進及びコスト縮減に努めると共に、料金収納率の向上に向け対策を講じ、経営改善に努める。</t>
    <rPh sb="1" eb="4">
      <t>スイセンカ</t>
    </rPh>
    <rPh sb="4" eb="6">
      <t>ソクシン</t>
    </rPh>
    <rPh sb="6" eb="7">
      <t>オヨ</t>
    </rPh>
    <rPh sb="11" eb="13">
      <t>シュクゲン</t>
    </rPh>
    <rPh sb="14" eb="15">
      <t>ツト</t>
    </rPh>
    <rPh sb="18" eb="19">
      <t>トモ</t>
    </rPh>
    <rPh sb="21" eb="23">
      <t>リョウキン</t>
    </rPh>
    <rPh sb="23" eb="25">
      <t>シュウノウ</t>
    </rPh>
    <rPh sb="25" eb="26">
      <t>リツ</t>
    </rPh>
    <rPh sb="27" eb="29">
      <t>コウジョウ</t>
    </rPh>
    <rPh sb="30" eb="31">
      <t>ム</t>
    </rPh>
    <rPh sb="32" eb="34">
      <t>タイサク</t>
    </rPh>
    <rPh sb="35" eb="36">
      <t>コウ</t>
    </rPh>
    <rPh sb="38" eb="40">
      <t>ケイエイ</t>
    </rPh>
    <rPh sb="40" eb="42">
      <t>カイゼン</t>
    </rPh>
    <rPh sb="43" eb="4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</si>
</sst>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75840"/>
        <c:axId val="5386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75840"/>
        <c:axId val="53860608"/>
      </c:lineChart>
      <c:dateAx>
        <c:axId val="3587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860608"/>
        <c:crosses val="autoZero"/>
        <c:auto val="1"/>
        <c:lblOffset val="100"/>
        <c:baseTimeUnit val="years"/>
      </c:dateAx>
      <c:valAx>
        <c:axId val="5386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7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49824"/>
        <c:axId val="7115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49824"/>
        <c:axId val="71152000"/>
      </c:lineChart>
      <c:dateAx>
        <c:axId val="7114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152000"/>
        <c:crosses val="autoZero"/>
        <c:auto val="1"/>
        <c:lblOffset val="100"/>
        <c:baseTimeUnit val="years"/>
      </c:dateAx>
      <c:valAx>
        <c:axId val="7115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14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51.79</c:v>
                </c:pt>
                <c:pt idx="1">
                  <c:v>61.7</c:v>
                </c:pt>
                <c:pt idx="2">
                  <c:v>62.71</c:v>
                </c:pt>
                <c:pt idx="3">
                  <c:v>58.5</c:v>
                </c:pt>
                <c:pt idx="4">
                  <c:v>69.62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0624"/>
        <c:axId val="7137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24"/>
        <c:axId val="71376896"/>
      </c:lineChart>
      <c:dateAx>
        <c:axId val="7137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6896"/>
        <c:crosses val="autoZero"/>
        <c:auto val="1"/>
        <c:lblOffset val="100"/>
        <c:baseTimeUnit val="years"/>
      </c:dateAx>
      <c:valAx>
        <c:axId val="7137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37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119.97</c:v>
                </c:pt>
                <c:pt idx="2">
                  <c:v>95.01</c:v>
                </c:pt>
                <c:pt idx="3">
                  <c:v>84.44</c:v>
                </c:pt>
                <c:pt idx="4">
                  <c:v>73.260000000000005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92736"/>
        <c:axId val="8789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92736"/>
        <c:axId val="87895040"/>
      </c:lineChart>
      <c:dateAx>
        <c:axId val="8789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95040"/>
        <c:crosses val="autoZero"/>
        <c:auto val="1"/>
        <c:lblOffset val="100"/>
        <c:baseTimeUnit val="years"/>
      </c:dateAx>
      <c:valAx>
        <c:axId val="8789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9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18048"/>
        <c:axId val="14362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18048"/>
        <c:axId val="143620352"/>
      </c:lineChart>
      <c:dateAx>
        <c:axId val="14361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620352"/>
        <c:crosses val="autoZero"/>
        <c:auto val="1"/>
        <c:lblOffset val="100"/>
        <c:baseTimeUnit val="years"/>
      </c:dateAx>
      <c:valAx>
        <c:axId val="14362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61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54464"/>
        <c:axId val="15023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54464"/>
        <c:axId val="150235776"/>
      </c:lineChart>
      <c:dateAx>
        <c:axId val="14985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235776"/>
        <c:crosses val="autoZero"/>
        <c:auto val="1"/>
        <c:lblOffset val="100"/>
        <c:baseTimeUnit val="years"/>
      </c:dateAx>
      <c:valAx>
        <c:axId val="15023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85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51008"/>
        <c:axId val="5145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1008"/>
        <c:axId val="51452928"/>
      </c:lineChart>
      <c:dateAx>
        <c:axId val="5145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52928"/>
        <c:crosses val="autoZero"/>
        <c:auto val="1"/>
        <c:lblOffset val="100"/>
        <c:baseTimeUnit val="years"/>
      </c:dateAx>
      <c:valAx>
        <c:axId val="5145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5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67008"/>
        <c:axId val="5146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7008"/>
        <c:axId val="51468928"/>
      </c:lineChart>
      <c:dateAx>
        <c:axId val="5146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68928"/>
        <c:crosses val="autoZero"/>
        <c:auto val="1"/>
        <c:lblOffset val="100"/>
        <c:baseTimeUnit val="years"/>
      </c:dateAx>
      <c:valAx>
        <c:axId val="5146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6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3824.08</c:v>
                </c:pt>
                <c:pt idx="1">
                  <c:v>4180.2299999999996</c:v>
                </c:pt>
                <c:pt idx="2">
                  <c:v>3885.26</c:v>
                </c:pt>
                <c:pt idx="3">
                  <c:v>4010.06</c:v>
                </c:pt>
                <c:pt idx="4">
                  <c:v>3349.26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78912"/>
        <c:axId val="5148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8912"/>
        <c:axId val="51480832"/>
      </c:lineChart>
      <c:dateAx>
        <c:axId val="5147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80832"/>
        <c:crosses val="autoZero"/>
        <c:auto val="1"/>
        <c:lblOffset val="100"/>
        <c:baseTimeUnit val="years"/>
      </c:dateAx>
      <c:valAx>
        <c:axId val="5148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7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85.04</c:v>
                </c:pt>
                <c:pt idx="1">
                  <c:v>119.92</c:v>
                </c:pt>
                <c:pt idx="2">
                  <c:v>74.92</c:v>
                </c:pt>
                <c:pt idx="3">
                  <c:v>68.31</c:v>
                </c:pt>
                <c:pt idx="4">
                  <c:v>67.92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90816"/>
        <c:axId val="5149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90816"/>
        <c:axId val="51492736"/>
      </c:lineChart>
      <c:dateAx>
        <c:axId val="5149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92736"/>
        <c:crosses val="autoZero"/>
        <c:auto val="1"/>
        <c:lblOffset val="100"/>
        <c:baseTimeUnit val="years"/>
      </c:dateAx>
      <c:valAx>
        <c:axId val="5149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9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132.81</c:v>
                </c:pt>
                <c:pt idx="1">
                  <c:v>119.47</c:v>
                </c:pt>
                <c:pt idx="2">
                  <c:v>194.24</c:v>
                </c:pt>
                <c:pt idx="3">
                  <c:v>212.26</c:v>
                </c:pt>
                <c:pt idx="4">
                  <c:v>218.68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17440"/>
        <c:axId val="711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17440"/>
        <c:axId val="71127808"/>
      </c:lineChart>
      <c:dateAx>
        <c:axId val="7111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127808"/>
        <c:crosses val="autoZero"/>
        <c:auto val="1"/>
        <c:lblOffset val="100"/>
        <c:baseTimeUnit val="years"/>
      </c:dateAx>
      <c:valAx>
        <c:axId val="711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11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V12" sqref="V1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熊本県　益城町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34201</v>
      </c>
      <c r="AM8" s="47"/>
      <c r="AN8" s="47"/>
      <c r="AO8" s="47"/>
      <c r="AP8" s="47"/>
      <c r="AQ8" s="47"/>
      <c r="AR8" s="47"/>
      <c r="AS8" s="47"/>
      <c r="AT8" s="43">
        <f>データ!S6</f>
        <v>65.680000000000007</v>
      </c>
      <c r="AU8" s="43"/>
      <c r="AV8" s="43"/>
      <c r="AW8" s="43"/>
      <c r="AX8" s="43"/>
      <c r="AY8" s="43"/>
      <c r="AZ8" s="43"/>
      <c r="BA8" s="43"/>
      <c r="BB8" s="43">
        <f>データ!T6</f>
        <v>520.72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10.71</v>
      </c>
      <c r="Q10" s="43"/>
      <c r="R10" s="43"/>
      <c r="S10" s="43"/>
      <c r="T10" s="43"/>
      <c r="U10" s="43"/>
      <c r="V10" s="43"/>
      <c r="W10" s="43">
        <f>データ!P6</f>
        <v>95.61</v>
      </c>
      <c r="X10" s="43"/>
      <c r="Y10" s="43"/>
      <c r="Z10" s="43"/>
      <c r="AA10" s="43"/>
      <c r="AB10" s="43"/>
      <c r="AC10" s="43"/>
      <c r="AD10" s="47">
        <f>データ!Q6</f>
        <v>2876</v>
      </c>
      <c r="AE10" s="47"/>
      <c r="AF10" s="47"/>
      <c r="AG10" s="47"/>
      <c r="AH10" s="47"/>
      <c r="AI10" s="47"/>
      <c r="AJ10" s="47"/>
      <c r="AK10" s="2"/>
      <c r="AL10" s="47">
        <f>データ!U6</f>
        <v>3667</v>
      </c>
      <c r="AM10" s="47"/>
      <c r="AN10" s="47"/>
      <c r="AO10" s="47"/>
      <c r="AP10" s="47"/>
      <c r="AQ10" s="47"/>
      <c r="AR10" s="47"/>
      <c r="AS10" s="47"/>
      <c r="AT10" s="43">
        <f>データ!V6</f>
        <v>0.91</v>
      </c>
      <c r="AU10" s="43"/>
      <c r="AV10" s="43"/>
      <c r="AW10" s="43"/>
      <c r="AX10" s="43"/>
      <c r="AY10" s="43"/>
      <c r="AZ10" s="43"/>
      <c r="BA10" s="43"/>
      <c r="BB10" s="43">
        <f>データ!W6</f>
        <v>4029.67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434434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熊本県　益城町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10.71</v>
      </c>
      <c r="P6" s="32">
        <f t="shared" si="3"/>
        <v>95.61</v>
      </c>
      <c r="Q6" s="32">
        <f t="shared" si="3"/>
        <v>2876</v>
      </c>
      <c r="R6" s="32">
        <f t="shared" si="3"/>
        <v>34201</v>
      </c>
      <c r="S6" s="32">
        <f t="shared" si="3"/>
        <v>65.680000000000007</v>
      </c>
      <c r="T6" s="32">
        <f t="shared" si="3"/>
        <v>520.72</v>
      </c>
      <c r="U6" s="32">
        <f t="shared" si="3"/>
        <v>3667</v>
      </c>
      <c r="V6" s="32">
        <f t="shared" si="3"/>
        <v>0.91</v>
      </c>
      <c r="W6" s="32">
        <f t="shared" si="3"/>
        <v>4029.67</v>
      </c>
      <c r="X6" s="33">
        <f>IF(X7="",NA(),X7)</f>
        <v>100</v>
      </c>
      <c r="Y6" s="33">
        <f t="shared" ref="Y6:AG6" si="4">IF(Y7="",NA(),Y7)</f>
        <v>119.97</v>
      </c>
      <c r="Z6" s="33">
        <f t="shared" si="4"/>
        <v>95.01</v>
      </c>
      <c r="AA6" s="33">
        <f t="shared" si="4"/>
        <v>84.44</v>
      </c>
      <c r="AB6" s="33">
        <f t="shared" si="4"/>
        <v>73.260000000000005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3824.08</v>
      </c>
      <c r="BF6" s="33">
        <f t="shared" ref="BF6:BN6" si="7">IF(BF7="",NA(),BF7)</f>
        <v>4180.2299999999996</v>
      </c>
      <c r="BG6" s="33">
        <f t="shared" si="7"/>
        <v>3885.26</v>
      </c>
      <c r="BH6" s="33">
        <f t="shared" si="7"/>
        <v>4010.06</v>
      </c>
      <c r="BI6" s="33">
        <f t="shared" si="7"/>
        <v>3349.26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85.04</v>
      </c>
      <c r="BQ6" s="33">
        <f t="shared" ref="BQ6:BY6" si="8">IF(BQ7="",NA(),BQ7)</f>
        <v>119.92</v>
      </c>
      <c r="BR6" s="33">
        <f t="shared" si="8"/>
        <v>74.92</v>
      </c>
      <c r="BS6" s="33">
        <f t="shared" si="8"/>
        <v>68.31</v>
      </c>
      <c r="BT6" s="33">
        <f t="shared" si="8"/>
        <v>67.92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132.81</v>
      </c>
      <c r="CB6" s="33">
        <f t="shared" ref="CB6:CJ6" si="9">IF(CB7="",NA(),CB7)</f>
        <v>119.47</v>
      </c>
      <c r="CC6" s="33">
        <f t="shared" si="9"/>
        <v>194.24</v>
      </c>
      <c r="CD6" s="33">
        <f t="shared" si="9"/>
        <v>212.26</v>
      </c>
      <c r="CE6" s="33">
        <f t="shared" si="9"/>
        <v>218.68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51.79</v>
      </c>
      <c r="CX6" s="33">
        <f t="shared" ref="CX6:DF6" si="11">IF(CX7="",NA(),CX7)</f>
        <v>61.7</v>
      </c>
      <c r="CY6" s="33">
        <f t="shared" si="11"/>
        <v>62.71</v>
      </c>
      <c r="CZ6" s="33">
        <f t="shared" si="11"/>
        <v>58.5</v>
      </c>
      <c r="DA6" s="33">
        <f t="shared" si="11"/>
        <v>69.62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434434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10.71</v>
      </c>
      <c r="P7" s="36">
        <v>95.61</v>
      </c>
      <c r="Q7" s="36">
        <v>2876</v>
      </c>
      <c r="R7" s="36">
        <v>34201</v>
      </c>
      <c r="S7" s="36">
        <v>65.680000000000007</v>
      </c>
      <c r="T7" s="36">
        <v>520.72</v>
      </c>
      <c r="U7" s="36">
        <v>3667</v>
      </c>
      <c r="V7" s="36">
        <v>0.91</v>
      </c>
      <c r="W7" s="36">
        <v>4029.67</v>
      </c>
      <c r="X7" s="36">
        <v>100</v>
      </c>
      <c r="Y7" s="36">
        <v>119.97</v>
      </c>
      <c r="Z7" s="36">
        <v>95.01</v>
      </c>
      <c r="AA7" s="36">
        <v>84.44</v>
      </c>
      <c r="AB7" s="36">
        <v>73.260000000000005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3824.08</v>
      </c>
      <c r="BF7" s="36">
        <v>4180.2299999999996</v>
      </c>
      <c r="BG7" s="36">
        <v>3885.26</v>
      </c>
      <c r="BH7" s="36">
        <v>4010.06</v>
      </c>
      <c r="BI7" s="36">
        <v>3349.26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85.04</v>
      </c>
      <c r="BQ7" s="36">
        <v>119.92</v>
      </c>
      <c r="BR7" s="36">
        <v>74.92</v>
      </c>
      <c r="BS7" s="36">
        <v>68.31</v>
      </c>
      <c r="BT7" s="36">
        <v>67.92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132.81</v>
      </c>
      <c r="CB7" s="36">
        <v>119.47</v>
      </c>
      <c r="CC7" s="36">
        <v>194.24</v>
      </c>
      <c r="CD7" s="36">
        <v>212.26</v>
      </c>
      <c r="CE7" s="36">
        <v>218.68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51.79</v>
      </c>
      <c r="CX7" s="36">
        <v>61.7</v>
      </c>
      <c r="CY7" s="36">
        <v>62.71</v>
      </c>
      <c r="CZ7" s="36">
        <v>58.5</v>
      </c>
      <c r="DA7" s="36">
        <v>69.62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2016-02-15T01:00:01Z</cp:lastPrinted>
  <dcterms:created xsi:type="dcterms:W3CDTF">2016-02-03T09:07:22Z</dcterms:created>
  <dcterms:modified xsi:type="dcterms:W3CDTF">2016-02-15T08:18:31Z</dcterms:modified>
</cp:coreProperties>
</file>