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<sst xmlns="http://schemas.openxmlformats.org/spreadsheetml/2006/main" count="221" uniqueCount="111">
  <si>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</si>
  <si>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</si>
  <si>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</si>
  <si>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</si>
  <si>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</si>
  <si>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</si>
  <si>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</si>
  <si>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</si>
  <si>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</si>
  <si>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</si>
  <si>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</si>
  <si>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</si>
  <si>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</si>
  <si>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</si>
  <si>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</si>
  <si>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</si>
  <si>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</si>
  <si>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</si>
  <si>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</si>
  <si>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</si>
  <si>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</si>
  <si>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</si>
  <si>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</si>
  <si>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</si>
  <si>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</si>
  <si>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</si>
  <si>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</si>
  <si>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</si>
  <si>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</si>
  <si>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</si>
  <si>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</si>
  <si>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</si>
  <si>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</si>
  <si>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</si>
  <si>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</si>
  <si>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</si>
  <si>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</si>
  <si>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</si>
  <si>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</si>
  <si>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</si>
  <si>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</si>
  <si>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</si>
  <si>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</si>
  <si>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</si>
  <si>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</si>
  <si>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</si>
  <si>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</si>
  <si>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</si>
  <si>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</si>
  <si>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</si>
  <si>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</si>
  <si>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</si>
  <si>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</si>
  <si>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</si>
  <si>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</si>
  <si>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</si>
  <si>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</si>
  <si>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</si>
  <si>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</si>
  <si>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</si>
  <si>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</si>
  <si>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</si>
  <si>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</si>
  <si>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</si>
  <si>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</si>
  <si>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</si>
  <si>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</si>
  <si>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</si>
  <si>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</si>
  <si>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</si>
  <si>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</si>
  <si>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</si>
  <si>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</si>
  <si>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</si>
  <si>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</si>
  <si>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</si>
  <si>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</si>
  <si>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</si>
  <si>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</si>
  <si>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</si>
  <si>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</si>
  <si>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</si>
  <si>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</si>
  <si>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</si>
  <si>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</si>
  <si>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</si>
  <si>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</si>
  <si>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</si>
  <si>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</si>
  <si>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</si>
  <si>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</si>
  <si>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</si>
  <si>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</si>
  <si>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</si>
  <si>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</si>
  <si>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</si>
  <si>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熊本県　益城町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</si>
  <si>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</si>
  <si>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</si>
  <si>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</si>
  <si>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</si>
  <si>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</si>
  <si>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</si>
  <si>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</si>
  <si>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</si>
  <si>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</si>
  <si>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</si>
  <si>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</si>
  <si>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同規模事業の全国平均から見ると、経営状態としては、良好である。</t>
    <rPh sb="0" eb="3">
      <t>ドウキボ</t>
    </rPh>
    <rPh sb="3" eb="5">
      <t>ジギョウ</t>
    </rPh>
    <rPh sb="6" eb="8">
      <t>ゼンコク</t>
    </rPh>
    <rPh sb="8" eb="10">
      <t>ヘイキン</t>
    </rPh>
    <rPh sb="12" eb="13">
      <t>ミ</t>
    </rPh>
    <rPh sb="16" eb="18">
      <t>ケイエイ</t>
    </rPh>
    <rPh sb="18" eb="20">
      <t>ジョウタイ</t>
    </rPh>
    <rPh sb="25" eb="27">
      <t>リョウコウ</t>
    </rPh>
    <phoneticPr fontId="4"/>
  </si>
  <si>
    <t>供用開始が平成15年であり、処理場・管渠とも問題無し。</t>
    <rPh sb="0" eb="2">
      <t>キョウヨウ</t>
    </rPh>
    <rPh sb="2" eb="4">
      <t>カイシ</t>
    </rPh>
    <rPh sb="5" eb="7">
      <t>ヘイセイ</t>
    </rPh>
    <rPh sb="9" eb="10">
      <t>ネン</t>
    </rPh>
    <rPh sb="14" eb="17">
      <t>ショリジョウ</t>
    </rPh>
    <rPh sb="18" eb="20">
      <t>カンキョ</t>
    </rPh>
    <rPh sb="22" eb="24">
      <t>モンダイ</t>
    </rPh>
    <rPh sb="24" eb="25">
      <t>ナ</t>
    </rPh>
    <phoneticPr fontId="4"/>
  </si>
  <si>
    <t>　今後の処理場改築時期には、公共下水道への接続も念頭に置き、対処していきたい。</t>
    <rPh sb="1" eb="3">
      <t>コンゴ</t>
    </rPh>
    <rPh sb="4" eb="6">
      <t>ショリ</t>
    </rPh>
    <rPh sb="6" eb="7">
      <t>ジョウ</t>
    </rPh>
    <rPh sb="7" eb="9">
      <t>カイチク</t>
    </rPh>
    <rPh sb="9" eb="11">
      <t>ジキ</t>
    </rPh>
    <rPh sb="14" eb="16">
      <t>コウキョウ</t>
    </rPh>
    <rPh sb="16" eb="19">
      <t>ゲスイドウ</t>
    </rPh>
    <rPh sb="21" eb="23">
      <t>セツゾク</t>
    </rPh>
    <rPh sb="24" eb="26">
      <t>ネントウ</t>
    </rPh>
    <rPh sb="27" eb="28">
      <t>オ</t>
    </rPh>
    <rPh sb="30" eb="32">
      <t>タイショ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</si>
</sst>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74688"/>
        <c:axId val="5150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0.06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74688"/>
        <c:axId val="51506176"/>
      </c:lineChart>
      <c:dateAx>
        <c:axId val="3587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506176"/>
        <c:crosses val="autoZero"/>
        <c:auto val="1"/>
        <c:lblOffset val="100"/>
        <c:baseTimeUnit val="years"/>
      </c:dateAx>
      <c:valAx>
        <c:axId val="5150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58.46</c:v>
                </c:pt>
                <c:pt idx="2">
                  <c:v>56.04</c:v>
                </c:pt>
                <c:pt idx="3">
                  <c:v>58.01</c:v>
                </c:pt>
                <c:pt idx="4">
                  <c:v>62.08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123328"/>
        <c:axId val="71125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46.06</c:v>
                </c:pt>
                <c:pt idx="3">
                  <c:v>45.95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23328"/>
        <c:axId val="71125248"/>
      </c:lineChart>
      <c:dateAx>
        <c:axId val="71123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125248"/>
        <c:crosses val="autoZero"/>
        <c:auto val="1"/>
        <c:lblOffset val="100"/>
        <c:baseTimeUnit val="years"/>
      </c:dateAx>
      <c:valAx>
        <c:axId val="71125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123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77.790000000000006</c:v>
                </c:pt>
                <c:pt idx="1">
                  <c:v>81.17</c:v>
                </c:pt>
                <c:pt idx="2">
                  <c:v>82.55</c:v>
                </c:pt>
                <c:pt idx="3">
                  <c:v>82.62</c:v>
                </c:pt>
                <c:pt idx="4">
                  <c:v>84.54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147520"/>
        <c:axId val="71149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72.989999999999995</c:v>
                </c:pt>
                <c:pt idx="3">
                  <c:v>71.97</c:v>
                </c:pt>
                <c:pt idx="4">
                  <c:v>70.59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47520"/>
        <c:axId val="71149440"/>
      </c:lineChart>
      <c:dateAx>
        <c:axId val="71147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149440"/>
        <c:crosses val="autoZero"/>
        <c:auto val="1"/>
        <c:lblOffset val="100"/>
        <c:baseTimeUnit val="years"/>
      </c:dateAx>
      <c:valAx>
        <c:axId val="71149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147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49.9</c:v>
                </c:pt>
                <c:pt idx="1">
                  <c:v>53.74</c:v>
                </c:pt>
                <c:pt idx="2">
                  <c:v>53.41</c:v>
                </c:pt>
                <c:pt idx="3">
                  <c:v>54.52</c:v>
                </c:pt>
                <c:pt idx="4">
                  <c:v>52.98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507968"/>
        <c:axId val="71510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07968"/>
        <c:axId val="71510272"/>
      </c:lineChart>
      <c:dateAx>
        <c:axId val="71507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510272"/>
        <c:crosses val="autoZero"/>
        <c:auto val="1"/>
        <c:lblOffset val="100"/>
        <c:baseTimeUnit val="years"/>
      </c:dateAx>
      <c:valAx>
        <c:axId val="71510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507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92352"/>
        <c:axId val="8789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92352"/>
        <c:axId val="87894656"/>
      </c:lineChart>
      <c:dateAx>
        <c:axId val="8789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894656"/>
        <c:crosses val="autoZero"/>
        <c:auto val="1"/>
        <c:lblOffset val="100"/>
        <c:baseTimeUnit val="years"/>
      </c:dateAx>
      <c:valAx>
        <c:axId val="8789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9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215424"/>
        <c:axId val="142308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15424"/>
        <c:axId val="142308096"/>
      </c:lineChart>
      <c:dateAx>
        <c:axId val="142215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308096"/>
        <c:crosses val="autoZero"/>
        <c:auto val="1"/>
        <c:lblOffset val="100"/>
        <c:baseTimeUnit val="years"/>
      </c:dateAx>
      <c:valAx>
        <c:axId val="142308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215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397632"/>
        <c:axId val="149828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97632"/>
        <c:axId val="149828736"/>
      </c:lineChart>
      <c:dateAx>
        <c:axId val="14539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828736"/>
        <c:crosses val="autoZero"/>
        <c:auto val="1"/>
        <c:lblOffset val="100"/>
        <c:baseTimeUnit val="years"/>
      </c:dateAx>
      <c:valAx>
        <c:axId val="149828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397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48448"/>
        <c:axId val="5145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48448"/>
        <c:axId val="51454720"/>
      </c:lineChart>
      <c:dateAx>
        <c:axId val="51448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454720"/>
        <c:crosses val="autoZero"/>
        <c:auto val="1"/>
        <c:lblOffset val="100"/>
        <c:baseTimeUnit val="years"/>
      </c:dateAx>
      <c:valAx>
        <c:axId val="5145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448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2204.1999999999998</c:v>
                </c:pt>
                <c:pt idx="1">
                  <c:v>1676.09</c:v>
                </c:pt>
                <c:pt idx="2">
                  <c:v>1556.69</c:v>
                </c:pt>
                <c:pt idx="3">
                  <c:v>1491.99</c:v>
                </c:pt>
                <c:pt idx="4">
                  <c:v>1380.09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64448"/>
        <c:axId val="51466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1144.05</c:v>
                </c:pt>
                <c:pt idx="3">
                  <c:v>1117.1099999999999</c:v>
                </c:pt>
                <c:pt idx="4">
                  <c:v>1161.05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64448"/>
        <c:axId val="51466624"/>
      </c:lineChart>
      <c:dateAx>
        <c:axId val="51464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466624"/>
        <c:crosses val="autoZero"/>
        <c:auto val="1"/>
        <c:lblOffset val="100"/>
        <c:baseTimeUnit val="years"/>
      </c:dateAx>
      <c:valAx>
        <c:axId val="51466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464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34.880000000000003</c:v>
                </c:pt>
                <c:pt idx="1">
                  <c:v>38.92</c:v>
                </c:pt>
                <c:pt idx="2">
                  <c:v>41.51</c:v>
                </c:pt>
                <c:pt idx="3">
                  <c:v>39.799999999999997</c:v>
                </c:pt>
                <c:pt idx="4">
                  <c:v>42.89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75968"/>
        <c:axId val="51477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42.48</c:v>
                </c:pt>
                <c:pt idx="3">
                  <c:v>41.04</c:v>
                </c:pt>
                <c:pt idx="4">
                  <c:v>41.08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75968"/>
        <c:axId val="51477888"/>
      </c:lineChart>
      <c:dateAx>
        <c:axId val="51475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477888"/>
        <c:crosses val="autoZero"/>
        <c:auto val="1"/>
        <c:lblOffset val="100"/>
        <c:baseTimeUnit val="years"/>
      </c:dateAx>
      <c:valAx>
        <c:axId val="51477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475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325.16000000000003</c:v>
                </c:pt>
                <c:pt idx="1">
                  <c:v>367.03</c:v>
                </c:pt>
                <c:pt idx="2">
                  <c:v>353.61</c:v>
                </c:pt>
                <c:pt idx="3">
                  <c:v>366.78</c:v>
                </c:pt>
                <c:pt idx="4">
                  <c:v>348.82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91584"/>
        <c:axId val="5149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343.8</c:v>
                </c:pt>
                <c:pt idx="3">
                  <c:v>357.08</c:v>
                </c:pt>
                <c:pt idx="4">
                  <c:v>378.08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91584"/>
        <c:axId val="51493504"/>
      </c:lineChart>
      <c:dateAx>
        <c:axId val="5149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493504"/>
        <c:crosses val="autoZero"/>
        <c:auto val="1"/>
        <c:lblOffset val="100"/>
        <c:baseTimeUnit val="years"/>
      </c:dateAx>
      <c:valAx>
        <c:axId val="5149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491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熊本県　益城町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34201</v>
      </c>
      <c r="AM8" s="47"/>
      <c r="AN8" s="47"/>
      <c r="AO8" s="47"/>
      <c r="AP8" s="47"/>
      <c r="AQ8" s="47"/>
      <c r="AR8" s="47"/>
      <c r="AS8" s="47"/>
      <c r="AT8" s="43">
        <f>データ!S6</f>
        <v>65.680000000000007</v>
      </c>
      <c r="AU8" s="43"/>
      <c r="AV8" s="43"/>
      <c r="AW8" s="43"/>
      <c r="AX8" s="43"/>
      <c r="AY8" s="43"/>
      <c r="AZ8" s="43"/>
      <c r="BA8" s="43"/>
      <c r="BB8" s="43">
        <f>データ!T6</f>
        <v>520.72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6.09</v>
      </c>
      <c r="Q10" s="43"/>
      <c r="R10" s="43"/>
      <c r="S10" s="43"/>
      <c r="T10" s="43"/>
      <c r="U10" s="43"/>
      <c r="V10" s="43"/>
      <c r="W10" s="43">
        <f>データ!P6</f>
        <v>96.84</v>
      </c>
      <c r="X10" s="43"/>
      <c r="Y10" s="43"/>
      <c r="Z10" s="43"/>
      <c r="AA10" s="43"/>
      <c r="AB10" s="43"/>
      <c r="AC10" s="43"/>
      <c r="AD10" s="47">
        <f>データ!Q6</f>
        <v>2879</v>
      </c>
      <c r="AE10" s="47"/>
      <c r="AF10" s="47"/>
      <c r="AG10" s="47"/>
      <c r="AH10" s="47"/>
      <c r="AI10" s="47"/>
      <c r="AJ10" s="47"/>
      <c r="AK10" s="2"/>
      <c r="AL10" s="47">
        <f>データ!U6</f>
        <v>2083</v>
      </c>
      <c r="AM10" s="47"/>
      <c r="AN10" s="47"/>
      <c r="AO10" s="47"/>
      <c r="AP10" s="47"/>
      <c r="AQ10" s="47"/>
      <c r="AR10" s="47"/>
      <c r="AS10" s="47"/>
      <c r="AT10" s="43">
        <f>データ!V6</f>
        <v>0.95</v>
      </c>
      <c r="AU10" s="43"/>
      <c r="AV10" s="43"/>
      <c r="AW10" s="43"/>
      <c r="AX10" s="43"/>
      <c r="AY10" s="43"/>
      <c r="AZ10" s="43"/>
      <c r="BA10" s="43"/>
      <c r="BB10" s="43">
        <f>データ!W6</f>
        <v>2192.63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434434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熊本県　益城町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6.09</v>
      </c>
      <c r="P6" s="32">
        <f t="shared" si="3"/>
        <v>96.84</v>
      </c>
      <c r="Q6" s="32">
        <f t="shared" si="3"/>
        <v>2879</v>
      </c>
      <c r="R6" s="32">
        <f t="shared" si="3"/>
        <v>34201</v>
      </c>
      <c r="S6" s="32">
        <f t="shared" si="3"/>
        <v>65.680000000000007</v>
      </c>
      <c r="T6" s="32">
        <f t="shared" si="3"/>
        <v>520.72</v>
      </c>
      <c r="U6" s="32">
        <f t="shared" si="3"/>
        <v>2083</v>
      </c>
      <c r="V6" s="32">
        <f t="shared" si="3"/>
        <v>0.95</v>
      </c>
      <c r="W6" s="32">
        <f t="shared" si="3"/>
        <v>2192.63</v>
      </c>
      <c r="X6" s="33">
        <f>IF(X7="",NA(),X7)</f>
        <v>49.9</v>
      </c>
      <c r="Y6" s="33">
        <f t="shared" ref="Y6:AG6" si="4">IF(Y7="",NA(),Y7)</f>
        <v>53.74</v>
      </c>
      <c r="Z6" s="33">
        <f t="shared" si="4"/>
        <v>53.41</v>
      </c>
      <c r="AA6" s="33">
        <f t="shared" si="4"/>
        <v>54.52</v>
      </c>
      <c r="AB6" s="33">
        <f t="shared" si="4"/>
        <v>52.98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2204.1999999999998</v>
      </c>
      <c r="BF6" s="33">
        <f t="shared" ref="BF6:BN6" si="7">IF(BF7="",NA(),BF7)</f>
        <v>1676.09</v>
      </c>
      <c r="BG6" s="33">
        <f t="shared" si="7"/>
        <v>1556.69</v>
      </c>
      <c r="BH6" s="33">
        <f t="shared" si="7"/>
        <v>1491.99</v>
      </c>
      <c r="BI6" s="33">
        <f t="shared" si="7"/>
        <v>1380.09</v>
      </c>
      <c r="BJ6" s="33">
        <f t="shared" si="7"/>
        <v>1316.7</v>
      </c>
      <c r="BK6" s="33">
        <f t="shared" si="7"/>
        <v>1224.75</v>
      </c>
      <c r="BL6" s="33">
        <f t="shared" si="7"/>
        <v>1144.05</v>
      </c>
      <c r="BM6" s="33">
        <f t="shared" si="7"/>
        <v>1117.1099999999999</v>
      </c>
      <c r="BN6" s="33">
        <f t="shared" si="7"/>
        <v>1161.05</v>
      </c>
      <c r="BO6" s="32" t="str">
        <f>IF(BO7="","",IF(BO7="-","【-】","【"&amp;SUBSTITUTE(TEXT(BO7,"#,##0.00"),"-","△")&amp;"】"))</f>
        <v>【992.47】</v>
      </c>
      <c r="BP6" s="33">
        <f>IF(BP7="",NA(),BP7)</f>
        <v>34.880000000000003</v>
      </c>
      <c r="BQ6" s="33">
        <f t="shared" ref="BQ6:BY6" si="8">IF(BQ7="",NA(),BQ7)</f>
        <v>38.92</v>
      </c>
      <c r="BR6" s="33">
        <f t="shared" si="8"/>
        <v>41.51</v>
      </c>
      <c r="BS6" s="33">
        <f t="shared" si="8"/>
        <v>39.799999999999997</v>
      </c>
      <c r="BT6" s="33">
        <f t="shared" si="8"/>
        <v>42.89</v>
      </c>
      <c r="BU6" s="33">
        <f t="shared" si="8"/>
        <v>43.24</v>
      </c>
      <c r="BV6" s="33">
        <f t="shared" si="8"/>
        <v>42.13</v>
      </c>
      <c r="BW6" s="33">
        <f t="shared" si="8"/>
        <v>42.48</v>
      </c>
      <c r="BX6" s="33">
        <f t="shared" si="8"/>
        <v>41.04</v>
      </c>
      <c r="BY6" s="33">
        <f t="shared" si="8"/>
        <v>41.08</v>
      </c>
      <c r="BZ6" s="32" t="str">
        <f>IF(BZ7="","",IF(BZ7="-","【-】","【"&amp;SUBSTITUTE(TEXT(BZ7,"#,##0.00"),"-","△")&amp;"】"))</f>
        <v>【51.49】</v>
      </c>
      <c r="CA6" s="33">
        <f>IF(CA7="",NA(),CA7)</f>
        <v>325.16000000000003</v>
      </c>
      <c r="CB6" s="33">
        <f t="shared" ref="CB6:CJ6" si="9">IF(CB7="",NA(),CB7)</f>
        <v>367.03</v>
      </c>
      <c r="CC6" s="33">
        <f t="shared" si="9"/>
        <v>353.61</v>
      </c>
      <c r="CD6" s="33">
        <f t="shared" si="9"/>
        <v>366.78</v>
      </c>
      <c r="CE6" s="33">
        <f t="shared" si="9"/>
        <v>348.82</v>
      </c>
      <c r="CF6" s="33">
        <f t="shared" si="9"/>
        <v>338.76</v>
      </c>
      <c r="CG6" s="33">
        <f t="shared" si="9"/>
        <v>348.41</v>
      </c>
      <c r="CH6" s="33">
        <f t="shared" si="9"/>
        <v>343.8</v>
      </c>
      <c r="CI6" s="33">
        <f t="shared" si="9"/>
        <v>357.08</v>
      </c>
      <c r="CJ6" s="33">
        <f t="shared" si="9"/>
        <v>378.08</v>
      </c>
      <c r="CK6" s="32" t="str">
        <f>IF(CK7="","",IF(CK7="-","【-】","【"&amp;SUBSTITUTE(TEXT(CK7,"#,##0.00"),"-","△")&amp;"】"))</f>
        <v>【295.10】</v>
      </c>
      <c r="CL6" s="32">
        <f>IF(CL7="",NA(),CL7)</f>
        <v>0</v>
      </c>
      <c r="CM6" s="33">
        <f t="shared" ref="CM6:CU6" si="10">IF(CM7="",NA(),CM7)</f>
        <v>58.46</v>
      </c>
      <c r="CN6" s="33">
        <f t="shared" si="10"/>
        <v>56.04</v>
      </c>
      <c r="CO6" s="33">
        <f t="shared" si="10"/>
        <v>58.01</v>
      </c>
      <c r="CP6" s="33">
        <f t="shared" si="10"/>
        <v>62.08</v>
      </c>
      <c r="CQ6" s="33">
        <f t="shared" si="10"/>
        <v>44.65</v>
      </c>
      <c r="CR6" s="33">
        <f t="shared" si="10"/>
        <v>46.85</v>
      </c>
      <c r="CS6" s="33">
        <f t="shared" si="10"/>
        <v>46.06</v>
      </c>
      <c r="CT6" s="33">
        <f t="shared" si="10"/>
        <v>45.95</v>
      </c>
      <c r="CU6" s="33">
        <f t="shared" si="10"/>
        <v>44.69</v>
      </c>
      <c r="CV6" s="32" t="str">
        <f>IF(CV7="","",IF(CV7="-","【-】","【"&amp;SUBSTITUTE(TEXT(CV7,"#,##0.00"),"-","△")&amp;"】"))</f>
        <v>【53.32】</v>
      </c>
      <c r="CW6" s="33">
        <f>IF(CW7="",NA(),CW7)</f>
        <v>77.790000000000006</v>
      </c>
      <c r="CX6" s="33">
        <f t="shared" ref="CX6:DF6" si="11">IF(CX7="",NA(),CX7)</f>
        <v>81.17</v>
      </c>
      <c r="CY6" s="33">
        <f t="shared" si="11"/>
        <v>82.55</v>
      </c>
      <c r="CZ6" s="33">
        <f t="shared" si="11"/>
        <v>82.62</v>
      </c>
      <c r="DA6" s="33">
        <f t="shared" si="11"/>
        <v>84.54</v>
      </c>
      <c r="DB6" s="33">
        <f t="shared" si="11"/>
        <v>73.599999999999994</v>
      </c>
      <c r="DC6" s="33">
        <f t="shared" si="11"/>
        <v>73.78</v>
      </c>
      <c r="DD6" s="33">
        <f t="shared" si="11"/>
        <v>72.989999999999995</v>
      </c>
      <c r="DE6" s="33">
        <f t="shared" si="11"/>
        <v>71.97</v>
      </c>
      <c r="DF6" s="33">
        <f t="shared" si="11"/>
        <v>70.59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0.06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434434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6.09</v>
      </c>
      <c r="P7" s="36">
        <v>96.84</v>
      </c>
      <c r="Q7" s="36">
        <v>2879</v>
      </c>
      <c r="R7" s="36">
        <v>34201</v>
      </c>
      <c r="S7" s="36">
        <v>65.680000000000007</v>
      </c>
      <c r="T7" s="36">
        <v>520.72</v>
      </c>
      <c r="U7" s="36">
        <v>2083</v>
      </c>
      <c r="V7" s="36">
        <v>0.95</v>
      </c>
      <c r="W7" s="36">
        <v>2192.63</v>
      </c>
      <c r="X7" s="36">
        <v>49.9</v>
      </c>
      <c r="Y7" s="36">
        <v>53.74</v>
      </c>
      <c r="Z7" s="36">
        <v>53.41</v>
      </c>
      <c r="AA7" s="36">
        <v>54.52</v>
      </c>
      <c r="AB7" s="36">
        <v>52.98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2204.1999999999998</v>
      </c>
      <c r="BF7" s="36">
        <v>1676.09</v>
      </c>
      <c r="BG7" s="36">
        <v>1556.69</v>
      </c>
      <c r="BH7" s="36">
        <v>1491.99</v>
      </c>
      <c r="BI7" s="36">
        <v>1380.09</v>
      </c>
      <c r="BJ7" s="36">
        <v>1316.7</v>
      </c>
      <c r="BK7" s="36">
        <v>1224.75</v>
      </c>
      <c r="BL7" s="36">
        <v>1144.05</v>
      </c>
      <c r="BM7" s="36">
        <v>1117.1099999999999</v>
      </c>
      <c r="BN7" s="36">
        <v>1161.05</v>
      </c>
      <c r="BO7" s="36">
        <v>992.47</v>
      </c>
      <c r="BP7" s="36">
        <v>34.880000000000003</v>
      </c>
      <c r="BQ7" s="36">
        <v>38.92</v>
      </c>
      <c r="BR7" s="36">
        <v>41.51</v>
      </c>
      <c r="BS7" s="36">
        <v>39.799999999999997</v>
      </c>
      <c r="BT7" s="36">
        <v>42.89</v>
      </c>
      <c r="BU7" s="36">
        <v>43.24</v>
      </c>
      <c r="BV7" s="36">
        <v>42.13</v>
      </c>
      <c r="BW7" s="36">
        <v>42.48</v>
      </c>
      <c r="BX7" s="36">
        <v>41.04</v>
      </c>
      <c r="BY7" s="36">
        <v>41.08</v>
      </c>
      <c r="BZ7" s="36">
        <v>51.49</v>
      </c>
      <c r="CA7" s="36">
        <v>325.16000000000003</v>
      </c>
      <c r="CB7" s="36">
        <v>367.03</v>
      </c>
      <c r="CC7" s="36">
        <v>353.61</v>
      </c>
      <c r="CD7" s="36">
        <v>366.78</v>
      </c>
      <c r="CE7" s="36">
        <v>348.82</v>
      </c>
      <c r="CF7" s="36">
        <v>338.76</v>
      </c>
      <c r="CG7" s="36">
        <v>348.41</v>
      </c>
      <c r="CH7" s="36">
        <v>343.8</v>
      </c>
      <c r="CI7" s="36">
        <v>357.08</v>
      </c>
      <c r="CJ7" s="36">
        <v>378.08</v>
      </c>
      <c r="CK7" s="36">
        <v>295.10000000000002</v>
      </c>
      <c r="CL7" s="36">
        <v>0</v>
      </c>
      <c r="CM7" s="36">
        <v>58.46</v>
      </c>
      <c r="CN7" s="36">
        <v>56.04</v>
      </c>
      <c r="CO7" s="36">
        <v>58.01</v>
      </c>
      <c r="CP7" s="36">
        <v>62.08</v>
      </c>
      <c r="CQ7" s="36">
        <v>44.65</v>
      </c>
      <c r="CR7" s="36">
        <v>46.85</v>
      </c>
      <c r="CS7" s="36">
        <v>46.06</v>
      </c>
      <c r="CT7" s="36">
        <v>45.95</v>
      </c>
      <c r="CU7" s="36">
        <v>44.69</v>
      </c>
      <c r="CV7" s="36">
        <v>53.32</v>
      </c>
      <c r="CW7" s="36">
        <v>77.790000000000006</v>
      </c>
      <c r="CX7" s="36">
        <v>81.17</v>
      </c>
      <c r="CY7" s="36">
        <v>82.55</v>
      </c>
      <c r="CZ7" s="36">
        <v>82.62</v>
      </c>
      <c r="DA7" s="36">
        <v>84.54</v>
      </c>
      <c r="DB7" s="36">
        <v>73.599999999999994</v>
      </c>
      <c r="DC7" s="36">
        <v>73.78</v>
      </c>
      <c r="DD7" s="36">
        <v>72.989999999999995</v>
      </c>
      <c r="DE7" s="36">
        <v>71.97</v>
      </c>
      <c r="DF7" s="36">
        <v>70.59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0.06</v>
      </c>
      <c r="EL7" s="36">
        <v>0.04</v>
      </c>
      <c r="EM7" s="36">
        <v>7.0000000000000007E-2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dcterms:created xsi:type="dcterms:W3CDTF">2016-02-03T09:18:39Z</dcterms:created>
  <dcterms:modified xsi:type="dcterms:W3CDTF">2016-02-15T08:19:31Z</dcterms:modified>
</cp:coreProperties>
</file>