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548\Desktop\"/>
    </mc:Choice>
  </mc:AlternateContent>
  <xr:revisionPtr revIDLastSave="0" documentId="13_ncr:1_{D4A894FE-0540-42C3-9E7E-39A20B71962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回答書" sheetId="1" r:id="rId1"/>
    <sheet name="計算書" sheetId="5" r:id="rId2"/>
    <sheet name="回答書（記載例）" sheetId="3" r:id="rId3"/>
    <sheet name="計算書（記載例）" sheetId="4" r:id="rId4"/>
  </sheets>
  <definedNames>
    <definedName name="_xlnm.Print_Area" localSheetId="0">回答書!$A$1:$K$37</definedName>
    <definedName name="_xlnm.Print_Area" localSheetId="2">'回答書（記載例）'!$A$1:$K$37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4" l="1"/>
  <c r="H45" i="5"/>
  <c r="H33" i="5"/>
  <c r="H35" i="4"/>
  <c r="G25" i="4"/>
  <c r="H29" i="4" s="1"/>
  <c r="G21" i="4"/>
  <c r="H23" i="4" s="1"/>
  <c r="G15" i="4"/>
  <c r="H19" i="4" s="1"/>
  <c r="G11" i="4"/>
  <c r="G9" i="4"/>
  <c r="H13" i="4" s="1"/>
  <c r="G7" i="4"/>
  <c r="J25" i="3"/>
  <c r="H25" i="3"/>
  <c r="F25" i="3"/>
  <c r="D25" i="3"/>
  <c r="J20" i="3"/>
  <c r="J26" i="3" s="1"/>
  <c r="H20" i="3"/>
  <c r="H26" i="3" s="1"/>
  <c r="F20" i="3"/>
  <c r="F26" i="3" s="1"/>
  <c r="D20" i="3"/>
  <c r="D26" i="3" s="1"/>
  <c r="H35" i="5"/>
  <c r="H29" i="5"/>
  <c r="H23" i="5"/>
  <c r="H19" i="5"/>
  <c r="H13" i="5"/>
  <c r="F26" i="1"/>
  <c r="D26" i="1"/>
  <c r="J25" i="1"/>
  <c r="J26" i="1" s="1"/>
  <c r="H25" i="1"/>
  <c r="H26" i="1" s="1"/>
  <c r="F25" i="1"/>
  <c r="D25" i="1"/>
  <c r="J20" i="1"/>
  <c r="H20" i="1"/>
  <c r="F20" i="1"/>
  <c r="D20" i="1"/>
  <c r="H37" i="5" l="1"/>
  <c r="H43" i="5" s="1"/>
  <c r="H37" i="4"/>
  <c r="H43" i="4" s="1"/>
  <c r="H4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廣島 直矢</author>
  </authors>
  <commentList>
    <comment ref="G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青部分へ入力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廣島 直矢</author>
  </authors>
  <commentList>
    <comment ref="G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青部分へ入力</t>
        </r>
      </text>
    </comment>
  </commentList>
</comments>
</file>

<file path=xl/sharedStrings.xml><?xml version="1.0" encoding="utf-8"?>
<sst xmlns="http://schemas.openxmlformats.org/spreadsheetml/2006/main" count="200" uniqueCount="102">
  <si>
    <t>支払日</t>
    <rPh sb="0" eb="3">
      <t>シハライビ</t>
    </rPh>
    <phoneticPr fontId="1"/>
  </si>
  <si>
    <t>源泉所得税</t>
    <rPh sb="0" eb="2">
      <t>ゲンセン</t>
    </rPh>
    <rPh sb="2" eb="5">
      <t>ショトクゼイ</t>
    </rPh>
    <phoneticPr fontId="1"/>
  </si>
  <si>
    <t>扶養手当</t>
    <rPh sb="0" eb="2">
      <t>フヨウ</t>
    </rPh>
    <rPh sb="2" eb="4">
      <t>テアテ</t>
    </rPh>
    <phoneticPr fontId="1"/>
  </si>
  <si>
    <t>給与額</t>
    <rPh sb="0" eb="2">
      <t>キュウヨ</t>
    </rPh>
    <rPh sb="2" eb="3">
      <t>ガク</t>
    </rPh>
    <phoneticPr fontId="1"/>
  </si>
  <si>
    <t>妻</t>
    <rPh sb="0" eb="1">
      <t>ツマ</t>
    </rPh>
    <phoneticPr fontId="1"/>
  </si>
  <si>
    <t>　社会保険取得年月日：　　　　　　年　　月　　日　取得</t>
    <rPh sb="1" eb="5">
      <t>シャカイホケン</t>
    </rPh>
    <rPh sb="5" eb="7">
      <t>シュトク</t>
    </rPh>
    <rPh sb="7" eb="10">
      <t>ネンガッピ</t>
    </rPh>
    <rPh sb="17" eb="18">
      <t>ネン</t>
    </rPh>
    <rPh sb="20" eb="21">
      <t>ガツ</t>
    </rPh>
    <rPh sb="23" eb="24">
      <t>ニチ</t>
    </rPh>
    <rPh sb="25" eb="27">
      <t>シュトク</t>
    </rPh>
    <phoneticPr fontId="1"/>
  </si>
  <si>
    <t>控除額</t>
    <rPh sb="0" eb="2">
      <t>コウジョ</t>
    </rPh>
    <rPh sb="2" eb="3">
      <t>ガク</t>
    </rPh>
    <phoneticPr fontId="1"/>
  </si>
  <si>
    <r>
      <t>　社会保険取得年月日：　　　　</t>
    </r>
    <r>
      <rPr>
        <sz val="11"/>
        <color rgb="FFFF0000"/>
        <rFont val="メイリオ"/>
        <family val="3"/>
        <charset val="128"/>
      </rPr>
      <t>平成１５年４月１日</t>
    </r>
    <r>
      <rPr>
        <sz val="11"/>
        <color theme="1"/>
        <rFont val="メイリオ"/>
        <family val="3"/>
        <charset val="128"/>
      </rPr>
      <t>　取得</t>
    </r>
    <rPh sb="1" eb="5">
      <t>シャカイホケン</t>
    </rPh>
    <rPh sb="5" eb="7">
      <t>シュトク</t>
    </rPh>
    <rPh sb="7" eb="10">
      <t>ネンガッピ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シュトク</t>
    </rPh>
    <phoneticPr fontId="1"/>
  </si>
  <si>
    <t>氏名</t>
    <rPh sb="0" eb="2">
      <t>シメイ</t>
    </rPh>
    <phoneticPr fontId="1"/>
  </si>
  <si>
    <t>超勤手当</t>
    <rPh sb="0" eb="2">
      <t>チョウキン</t>
    </rPh>
    <rPh sb="2" eb="4">
      <t>テアテ</t>
    </rPh>
    <phoneticPr fontId="1"/>
  </si>
  <si>
    <t>基本給</t>
    <rPh sb="0" eb="3">
      <t>キホンキュウ</t>
    </rPh>
    <phoneticPr fontId="1"/>
  </si>
  <si>
    <t>その他手当</t>
    <rPh sb="2" eb="3">
      <t>タ</t>
    </rPh>
    <rPh sb="3" eb="5">
      <t>テアテ</t>
    </rPh>
    <phoneticPr fontId="1"/>
  </si>
  <si>
    <t>賞与等</t>
    <rPh sb="0" eb="2">
      <t>ショウヨ</t>
    </rPh>
    <rPh sb="2" eb="3">
      <t>トウ</t>
    </rPh>
    <phoneticPr fontId="1"/>
  </si>
  <si>
    <t>　＊他の執行機関の差押、その他特記事項がある場合はご記入をお願いいたします。</t>
    <rPh sb="2" eb="3">
      <t>タ</t>
    </rPh>
    <rPh sb="4" eb="6">
      <t>シッコウ</t>
    </rPh>
    <rPh sb="6" eb="8">
      <t>キカン</t>
    </rPh>
    <rPh sb="9" eb="11">
      <t>サシオサエ</t>
    </rPh>
    <rPh sb="14" eb="15">
      <t>タ</t>
    </rPh>
    <rPh sb="15" eb="17">
      <t>トッキ</t>
    </rPh>
    <rPh sb="17" eb="19">
      <t>ジコウ</t>
    </rPh>
    <rPh sb="22" eb="24">
      <t>バアイ</t>
    </rPh>
    <rPh sb="26" eb="28">
      <t>キニュウ</t>
    </rPh>
    <rPh sb="30" eb="31">
      <t>ネガ</t>
    </rPh>
    <phoneticPr fontId="1"/>
  </si>
  <si>
    <t>住民税</t>
    <rPh sb="0" eb="3">
      <t>ジュウミンゼイ</t>
    </rPh>
    <phoneticPr fontId="1"/>
  </si>
  <si>
    <t>社会保険料</t>
    <rPh sb="0" eb="2">
      <t>シャカイ</t>
    </rPh>
    <rPh sb="2" eb="5">
      <t>ホケンリョウ</t>
    </rPh>
    <phoneticPr fontId="1"/>
  </si>
  <si>
    <t>その他控除</t>
    <rPh sb="2" eb="3">
      <t>タ</t>
    </rPh>
    <rPh sb="3" eb="5">
      <t>コウジョ</t>
    </rPh>
    <phoneticPr fontId="1"/>
  </si>
  <si>
    <r>
      <rPr>
        <b/>
        <u/>
        <sz val="11"/>
        <color indexed="62"/>
        <rFont val="ＭＳ Ｐ明朝"/>
        <family val="1"/>
        <charset val="128"/>
      </rPr>
      <t>青</t>
    </r>
    <r>
      <rPr>
        <b/>
        <u/>
        <sz val="11"/>
        <rFont val="ＭＳ Ｐ明朝"/>
        <family val="1"/>
        <charset val="128"/>
      </rPr>
      <t>部分のみ入力してください</t>
    </r>
    <rPh sb="0" eb="1">
      <t>アオ</t>
    </rPh>
    <rPh sb="1" eb="3">
      <t>ブブン</t>
    </rPh>
    <rPh sb="5" eb="7">
      <t>ニュウリョク</t>
    </rPh>
    <phoneticPr fontId="14"/>
  </si>
  <si>
    <t>差引支給額①－②</t>
    <rPh sb="0" eb="2">
      <t>サシヒキ</t>
    </rPh>
    <rPh sb="2" eb="5">
      <t>シキュウガク</t>
    </rPh>
    <phoneticPr fontId="1"/>
  </si>
  <si>
    <t>①　本人に直接手渡し　②　口座振り込み（金融機関名：　　　　　　口座番号：　　　　　）</t>
    <rPh sb="2" eb="4">
      <t>ホンニン</t>
    </rPh>
    <rPh sb="5" eb="7">
      <t>チョクセツ</t>
    </rPh>
    <rPh sb="7" eb="9">
      <t>テワタ</t>
    </rPh>
    <rPh sb="13" eb="15">
      <t>コウザ</t>
    </rPh>
    <rPh sb="15" eb="16">
      <t>フ</t>
    </rPh>
    <rPh sb="17" eb="18">
      <t>コ</t>
    </rPh>
    <rPh sb="20" eb="22">
      <t>キンユウ</t>
    </rPh>
    <rPh sb="22" eb="24">
      <t>キカン</t>
    </rPh>
    <rPh sb="24" eb="25">
      <t>メイ</t>
    </rPh>
    <rPh sb="32" eb="34">
      <t>コウザ</t>
    </rPh>
    <rPh sb="34" eb="36">
      <t>バンゴウ</t>
    </rPh>
    <phoneticPr fontId="1"/>
  </si>
  <si>
    <t>被扶養者</t>
    <rPh sb="0" eb="4">
      <t>ヒフヨウシャ</t>
    </rPh>
    <phoneticPr fontId="1"/>
  </si>
  <si>
    <t>続柄</t>
    <rPh sb="0" eb="2">
      <t>ツヅキガラ</t>
    </rPh>
    <phoneticPr fontId="1"/>
  </si>
  <si>
    <t>　本人電話番号（　　　　　　　　　　　）　勤務支店等（支店名：　　　　　　　　　　）</t>
    <rPh sb="1" eb="3">
      <t>ホンニン</t>
    </rPh>
    <rPh sb="3" eb="5">
      <t>デンワ</t>
    </rPh>
    <rPh sb="5" eb="7">
      <t>バンゴウ</t>
    </rPh>
    <rPh sb="21" eb="23">
      <t>キンム</t>
    </rPh>
    <rPh sb="23" eb="25">
      <t>シテン</t>
    </rPh>
    <rPh sb="25" eb="26">
      <t>ナド</t>
    </rPh>
    <rPh sb="27" eb="30">
      <t>シテンメイ</t>
    </rPh>
    <phoneticPr fontId="1"/>
  </si>
  <si>
    <t>生年月日</t>
    <rPh sb="0" eb="2">
      <t>セイネン</t>
    </rPh>
    <rPh sb="2" eb="4">
      <t>ガッピ</t>
    </rPh>
    <phoneticPr fontId="1"/>
  </si>
  <si>
    <t>　益城　太郎</t>
    <rPh sb="1" eb="3">
      <t>マシキ</t>
    </rPh>
    <rPh sb="4" eb="6">
      <t>タロウ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</si>
  <si>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</si>
  <si>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</si>
  <si>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</si>
  <si>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かな氏名</t>
    <rPh sb="2" eb="4">
      <t>シメイ</t>
    </rPh>
    <phoneticPr fontId="1"/>
  </si>
  <si>
    <r>
      <t>（担当者：</t>
    </r>
    <r>
      <rPr>
        <sz val="11"/>
        <color rgb="FFFF0000"/>
        <rFont val="メイリオ"/>
        <family val="3"/>
        <charset val="128"/>
      </rPr>
      <t>人事係　〇〇</t>
    </r>
    <r>
      <rPr>
        <sz val="11"/>
        <color theme="1"/>
        <rFont val="メイリオ"/>
        <family val="3"/>
        <charset val="128"/>
      </rPr>
      <t>　℡：</t>
    </r>
    <r>
      <rPr>
        <sz val="11"/>
        <color rgb="FFFF0000"/>
        <rFont val="メイリオ"/>
        <family val="3"/>
        <charset val="128"/>
      </rPr>
      <t>096-286-3116</t>
    </r>
    <r>
      <rPr>
        <sz val="11"/>
        <color theme="1"/>
        <rFont val="メイリオ"/>
        <family val="3"/>
        <charset val="128"/>
      </rPr>
      <t>）</t>
    </r>
    <rPh sb="1" eb="4">
      <t>タントウシャ</t>
    </rPh>
    <rPh sb="5" eb="7">
      <t>ジンジ</t>
    </rPh>
    <rPh sb="7" eb="8">
      <t>カカリ</t>
    </rPh>
    <phoneticPr fontId="1"/>
  </si>
  <si>
    <r>
      <t>①　本人に直接手渡し　②　口座振り込み（金融機関名：</t>
    </r>
    <r>
      <rPr>
        <sz val="11"/>
        <color rgb="FFFF0000"/>
        <rFont val="メイリオ"/>
        <family val="3"/>
        <charset val="128"/>
      </rPr>
      <t>ましき銀行　ましき支店</t>
    </r>
    <r>
      <rPr>
        <sz val="11"/>
        <color theme="1"/>
        <rFont val="メイリオ"/>
        <family val="3"/>
        <charset val="128"/>
      </rPr>
      <t>　口座番号：</t>
    </r>
    <r>
      <rPr>
        <sz val="11"/>
        <color rgb="FFFF0000"/>
        <rFont val="メイリオ"/>
        <family val="3"/>
        <charset val="128"/>
      </rPr>
      <t>123456</t>
    </r>
    <r>
      <rPr>
        <sz val="11"/>
        <color theme="1"/>
        <rFont val="メイリオ"/>
        <family val="3"/>
        <charset val="128"/>
      </rPr>
      <t>）</t>
    </r>
    <rPh sb="2" eb="4">
      <t>ホンニン</t>
    </rPh>
    <rPh sb="5" eb="7">
      <t>チョクセツ</t>
    </rPh>
    <rPh sb="7" eb="9">
      <t>テワタ</t>
    </rPh>
    <rPh sb="13" eb="15">
      <t>コウザ</t>
    </rPh>
    <rPh sb="15" eb="16">
      <t>フ</t>
    </rPh>
    <rPh sb="17" eb="18">
      <t>コ</t>
    </rPh>
    <rPh sb="20" eb="22">
      <t>キンユウ</t>
    </rPh>
    <rPh sb="22" eb="24">
      <t>キカン</t>
    </rPh>
    <rPh sb="24" eb="25">
      <t>メイ</t>
    </rPh>
    <rPh sb="29" eb="31">
      <t>ギンコウ</t>
    </rPh>
    <rPh sb="35" eb="37">
      <t>シテン</t>
    </rPh>
    <rPh sb="38" eb="40">
      <t>コウザ</t>
    </rPh>
    <rPh sb="40" eb="42">
      <t>バンゴウ</t>
    </rPh>
    <phoneticPr fontId="1"/>
  </si>
  <si>
    <t>　　月分</t>
    <rPh sb="2" eb="4">
      <t>ガツブン</t>
    </rPh>
    <phoneticPr fontId="1"/>
  </si>
  <si>
    <t>備考</t>
    <rPh sb="0" eb="2">
      <t>ビコウ</t>
    </rPh>
    <phoneticPr fontId="1"/>
  </si>
  <si>
    <t>②</t>
  </si>
  <si>
    <t>支払
方法</t>
    <rPh sb="0" eb="2">
      <t>シハライ</t>
    </rPh>
    <rPh sb="3" eb="5">
      <t>ホウホウ</t>
    </rPh>
    <phoneticPr fontId="1"/>
  </si>
  <si>
    <t>円</t>
    <rPh sb="0" eb="1">
      <t>エン</t>
    </rPh>
    <phoneticPr fontId="14"/>
  </si>
  <si>
    <t>　益城町長　西村　博則　様</t>
    <rPh sb="1" eb="3">
      <t>マシキ</t>
    </rPh>
    <rPh sb="3" eb="5">
      <t>チョウチョウ</t>
    </rPh>
    <rPh sb="6" eb="8">
      <t>ニシムラ</t>
    </rPh>
    <rPh sb="9" eb="11">
      <t>ヒロノリ</t>
    </rPh>
    <rPh sb="12" eb="13">
      <t>サマ</t>
    </rPh>
    <phoneticPr fontId="1"/>
  </si>
  <si>
    <t>基本給に相当する金額</t>
    <rPh sb="0" eb="3">
      <t>キホンキュウ</t>
    </rPh>
    <rPh sb="4" eb="6">
      <t>ソウトウ</t>
    </rPh>
    <rPh sb="8" eb="10">
      <t>キンガク</t>
    </rPh>
    <phoneticPr fontId="14"/>
  </si>
  <si>
    <t>住所：</t>
    <rPh sb="0" eb="2">
      <t>ジュウショ</t>
    </rPh>
    <phoneticPr fontId="1"/>
  </si>
  <si>
    <t>名称：</t>
    <rPh sb="0" eb="2">
      <t>メイショウ</t>
    </rPh>
    <phoneticPr fontId="1"/>
  </si>
  <si>
    <t>当月分</t>
    <rPh sb="0" eb="2">
      <t>トウゲツ</t>
    </rPh>
    <rPh sb="2" eb="3">
      <t>ブン</t>
    </rPh>
    <phoneticPr fontId="1"/>
  </si>
  <si>
    <t>（担当者：　　　　　　　℡：　　　　　　　）</t>
    <rPh sb="1" eb="4">
      <t>タントウシャ</t>
    </rPh>
    <phoneticPr fontId="1"/>
  </si>
  <si>
    <t>　勤続年数：　　　年　　　か月</t>
    <rPh sb="1" eb="3">
      <t>キンゾク</t>
    </rPh>
    <rPh sb="3" eb="5">
      <t>ネンスウ</t>
    </rPh>
    <rPh sb="9" eb="10">
      <t>ネン</t>
    </rPh>
    <rPh sb="14" eb="15">
      <t>ゲツ</t>
    </rPh>
    <phoneticPr fontId="1"/>
  </si>
  <si>
    <r>
      <t>住所：</t>
    </r>
    <r>
      <rPr>
        <sz val="11"/>
        <color rgb="FFFF0000"/>
        <rFont val="メイリオ"/>
        <family val="3"/>
        <charset val="128"/>
      </rPr>
      <t>益城町宮園１１１１</t>
    </r>
    <rPh sb="0" eb="2">
      <t>ジュウショ</t>
    </rPh>
    <rPh sb="3" eb="6">
      <t>マシキマチ</t>
    </rPh>
    <rPh sb="6" eb="8">
      <t>ミヤゾノ</t>
    </rPh>
    <phoneticPr fontId="1"/>
  </si>
  <si>
    <t>　給与等の調査依頼について下記のとおり回答します。</t>
    <rPh sb="1" eb="3">
      <t>キュウヨ</t>
    </rPh>
    <rPh sb="3" eb="4">
      <t>トウ</t>
    </rPh>
    <rPh sb="5" eb="7">
      <t>チョウサ</t>
    </rPh>
    <rPh sb="7" eb="9">
      <t>イライ</t>
    </rPh>
    <rPh sb="13" eb="15">
      <t>カキ</t>
    </rPh>
    <rPh sb="19" eb="21">
      <t>カイトウ</t>
    </rPh>
    <phoneticPr fontId="1"/>
  </si>
  <si>
    <t>年末調整額</t>
    <rPh sb="0" eb="2">
      <t>ネンマツ</t>
    </rPh>
    <rPh sb="2" eb="4">
      <t>チョウセイ</t>
    </rPh>
    <rPh sb="4" eb="5">
      <t>ガク</t>
    </rPh>
    <phoneticPr fontId="14"/>
  </si>
  <si>
    <t>区　　　　　　　　　　　　　　　　　　　　分</t>
    <rPh sb="0" eb="1">
      <t>ク</t>
    </rPh>
    <rPh sb="21" eb="22">
      <t>ブン</t>
    </rPh>
    <phoneticPr fontId="14"/>
  </si>
  <si>
    <t>①　総支給額</t>
    <rPh sb="2" eb="3">
      <t>ソウ</t>
    </rPh>
    <rPh sb="3" eb="6">
      <t>シキュウガク</t>
    </rPh>
    <phoneticPr fontId="1"/>
  </si>
  <si>
    <t>②　総控除額</t>
    <rPh sb="2" eb="3">
      <t>ソウ</t>
    </rPh>
    <rPh sb="3" eb="5">
      <t>コウジョ</t>
    </rPh>
    <rPh sb="5" eb="6">
      <t>ガク</t>
    </rPh>
    <phoneticPr fontId="1"/>
  </si>
  <si>
    <t>扶養手当、日当直料、通勤手当、その他手当　等</t>
    <rPh sb="0" eb="2">
      <t>フヨウ</t>
    </rPh>
    <rPh sb="2" eb="4">
      <t>テアテ</t>
    </rPh>
    <rPh sb="5" eb="7">
      <t>ニットウ</t>
    </rPh>
    <rPh sb="7" eb="8">
      <t>チョク</t>
    </rPh>
    <rPh sb="8" eb="9">
      <t>リョウ</t>
    </rPh>
    <rPh sb="10" eb="12">
      <t>ツウキン</t>
    </rPh>
    <rPh sb="12" eb="14">
      <t>テアテ</t>
    </rPh>
    <rPh sb="17" eb="18">
      <t>タ</t>
    </rPh>
    <rPh sb="18" eb="20">
      <t>テアテ</t>
    </rPh>
    <rPh sb="21" eb="22">
      <t>トウ</t>
    </rPh>
    <phoneticPr fontId="14"/>
  </si>
  <si>
    <r>
      <t>　勤続年数：　</t>
    </r>
    <r>
      <rPr>
        <sz val="11"/>
        <color rgb="FFFF0000"/>
        <rFont val="メイリオ"/>
        <family val="3"/>
        <charset val="128"/>
      </rPr>
      <t>１５</t>
    </r>
    <r>
      <rPr>
        <sz val="11"/>
        <color theme="1"/>
        <rFont val="メイリオ"/>
        <family val="3"/>
        <charset val="128"/>
      </rPr>
      <t>年　　　か月</t>
    </r>
    <rPh sb="1" eb="3">
      <t>キンゾク</t>
    </rPh>
    <rPh sb="3" eb="5">
      <t>ネンスウ</t>
    </rPh>
    <rPh sb="9" eb="10">
      <t>ネン</t>
    </rPh>
    <rPh sb="14" eb="15">
      <t>ゲツ</t>
    </rPh>
    <phoneticPr fontId="1"/>
  </si>
  <si>
    <r>
      <rPr>
        <sz val="11"/>
        <color rgb="FFFF0000"/>
        <rFont val="メイリオ"/>
        <family val="3"/>
        <charset val="128"/>
      </rPr>
      <t>１</t>
    </r>
    <r>
      <rPr>
        <sz val="11"/>
        <color theme="1"/>
        <rFont val="メイリオ"/>
        <family val="3"/>
        <charset val="128"/>
      </rPr>
      <t>月分</t>
    </r>
    <rPh sb="1" eb="3">
      <t>ガツブン</t>
    </rPh>
    <phoneticPr fontId="1"/>
  </si>
  <si>
    <t>　益城町宮園２２２２</t>
    <rPh sb="1" eb="4">
      <t>マシキマチ</t>
    </rPh>
    <rPh sb="4" eb="6">
      <t>ミヤゾノ</t>
    </rPh>
    <phoneticPr fontId="1"/>
  </si>
  <si>
    <t>　ましき　たろう</t>
  </si>
  <si>
    <t>ただし、⑤の金額の2倍を越えるときはその2倍の金額とする</t>
    <rPh sb="6" eb="8">
      <t>キンガク</t>
    </rPh>
    <rPh sb="10" eb="11">
      <t>バイ</t>
    </rPh>
    <rPh sb="12" eb="13">
      <t>コ</t>
    </rPh>
    <rPh sb="21" eb="22">
      <t>バイ</t>
    </rPh>
    <rPh sb="23" eb="24">
      <t>キン</t>
    </rPh>
    <rPh sb="24" eb="25">
      <t>ガク</t>
    </rPh>
    <phoneticPr fontId="14"/>
  </si>
  <si>
    <r>
      <rPr>
        <sz val="11"/>
        <color rgb="FFFF0000"/>
        <rFont val="メイリオ"/>
        <family val="3"/>
        <charset val="128"/>
      </rPr>
      <t>１２</t>
    </r>
    <r>
      <rPr>
        <sz val="11"/>
        <color theme="1"/>
        <rFont val="メイリオ"/>
        <family val="3"/>
        <charset val="128"/>
      </rPr>
      <t>月分</t>
    </r>
    <rPh sb="2" eb="4">
      <t>ガツブン</t>
    </rPh>
    <phoneticPr fontId="1"/>
  </si>
  <si>
    <r>
      <rPr>
        <sz val="11"/>
        <color rgb="FFFF0000"/>
        <rFont val="メイリオ"/>
        <family val="3"/>
        <charset val="128"/>
      </rPr>
      <t>１１</t>
    </r>
    <r>
      <rPr>
        <sz val="11"/>
        <color theme="1"/>
        <rFont val="メイリオ"/>
        <family val="3"/>
        <charset val="128"/>
      </rPr>
      <t>月分</t>
    </r>
    <rPh sb="2" eb="4">
      <t>ガツブン</t>
    </rPh>
    <phoneticPr fontId="1"/>
  </si>
  <si>
    <t>長女</t>
    <rPh sb="0" eb="2">
      <t>チョウジョ</t>
    </rPh>
    <phoneticPr fontId="1"/>
  </si>
  <si>
    <r>
      <t xml:space="preserve">　＊他の執行機関の差押、その他特記事項がある場合はご記入をお願いいたします。
</t>
    </r>
    <r>
      <rPr>
        <sz val="11"/>
        <color rgb="FFFF0000"/>
        <rFont val="メイリオ"/>
        <family val="3"/>
        <charset val="128"/>
      </rPr>
      <t>会社からの貸し付けがあり毎月3万円給与から天引きがあるため、口座への振込額は上記と相違がある場合があります。</t>
    </r>
    <rPh sb="2" eb="3">
      <t>タ</t>
    </rPh>
    <rPh sb="4" eb="6">
      <t>シッコウ</t>
    </rPh>
    <rPh sb="6" eb="8">
      <t>キカン</t>
    </rPh>
    <rPh sb="9" eb="11">
      <t>サシオサエ</t>
    </rPh>
    <rPh sb="14" eb="15">
      <t>タ</t>
    </rPh>
    <rPh sb="15" eb="17">
      <t>トッキ</t>
    </rPh>
    <rPh sb="17" eb="19">
      <t>ジコウ</t>
    </rPh>
    <rPh sb="22" eb="24">
      <t>バアイ</t>
    </rPh>
    <rPh sb="26" eb="28">
      <t>キニュウ</t>
    </rPh>
    <rPh sb="30" eb="31">
      <t>ネガ</t>
    </rPh>
    <rPh sb="39" eb="41">
      <t>カイシャ</t>
    </rPh>
    <rPh sb="44" eb="45">
      <t>カ</t>
    </rPh>
    <rPh sb="46" eb="47">
      <t>ツ</t>
    </rPh>
    <rPh sb="51" eb="53">
      <t>マイツキ</t>
    </rPh>
    <rPh sb="54" eb="56">
      <t>マンエン</t>
    </rPh>
    <rPh sb="56" eb="58">
      <t>キュウヨ</t>
    </rPh>
    <rPh sb="60" eb="62">
      <t>テンビ</t>
    </rPh>
    <rPh sb="69" eb="71">
      <t>コウザ</t>
    </rPh>
    <rPh sb="73" eb="75">
      <t>フリコミ</t>
    </rPh>
    <rPh sb="75" eb="76">
      <t>ガク</t>
    </rPh>
    <rPh sb="77" eb="79">
      <t>ジョウキ</t>
    </rPh>
    <rPh sb="80" eb="82">
      <t>ソウイ</t>
    </rPh>
    <rPh sb="85" eb="87">
      <t>バアイ</t>
    </rPh>
    <phoneticPr fontId="1"/>
  </si>
  <si>
    <r>
      <t>名称：</t>
    </r>
    <r>
      <rPr>
        <sz val="11"/>
        <color rgb="FFFF0000"/>
        <rFont val="メイリオ"/>
        <family val="3"/>
        <charset val="128"/>
      </rPr>
      <t>株式会社　〇〇〇〇</t>
    </r>
    <rPh sb="0" eb="2">
      <t>メイショウ</t>
    </rPh>
    <rPh sb="3" eb="5">
      <t>カブシキ</t>
    </rPh>
    <rPh sb="5" eb="7">
      <t>カイシャ</t>
    </rPh>
    <phoneticPr fontId="1"/>
  </si>
  <si>
    <t>益城　〇〇</t>
    <rPh sb="0" eb="2">
      <t>マシキ</t>
    </rPh>
    <phoneticPr fontId="1"/>
  </si>
  <si>
    <r>
      <t>　本人電話番号（</t>
    </r>
    <r>
      <rPr>
        <sz val="11"/>
        <color rgb="FFFF0000"/>
        <rFont val="メイリオ"/>
        <family val="3"/>
        <charset val="128"/>
      </rPr>
      <t>096-111-1111</t>
    </r>
    <r>
      <rPr>
        <sz val="11"/>
        <color theme="1"/>
        <rFont val="メイリオ"/>
        <family val="3"/>
        <charset val="128"/>
      </rPr>
      <t>）　勤務支店等（支店名：</t>
    </r>
    <r>
      <rPr>
        <sz val="11"/>
        <color rgb="FFFF0000"/>
        <rFont val="メイリオ"/>
        <family val="3"/>
        <charset val="128"/>
      </rPr>
      <t>株式会社〇〇〇〇　益城支店</t>
    </r>
    <r>
      <rPr>
        <sz val="11"/>
        <color theme="1"/>
        <rFont val="メイリオ"/>
        <family val="3"/>
        <charset val="128"/>
      </rPr>
      <t>）</t>
    </r>
    <rPh sb="1" eb="3">
      <t>ホンニン</t>
    </rPh>
    <rPh sb="3" eb="5">
      <t>デンワ</t>
    </rPh>
    <rPh sb="5" eb="7">
      <t>バンゴウ</t>
    </rPh>
    <rPh sb="22" eb="24">
      <t>キンム</t>
    </rPh>
    <rPh sb="24" eb="26">
      <t>シテン</t>
    </rPh>
    <rPh sb="26" eb="27">
      <t>ナド</t>
    </rPh>
    <rPh sb="28" eb="31">
      <t>シテンメイ</t>
    </rPh>
    <rPh sb="32" eb="34">
      <t>カブシキ</t>
    </rPh>
    <rPh sb="34" eb="36">
      <t>カイシャ</t>
    </rPh>
    <rPh sb="41" eb="43">
      <t>マシキ</t>
    </rPh>
    <rPh sb="43" eb="45">
      <t>シテン</t>
    </rPh>
    <phoneticPr fontId="1"/>
  </si>
  <si>
    <t>　給料等の差押可能金額計算書</t>
    <rPh sb="1" eb="2">
      <t>キュウ</t>
    </rPh>
    <rPh sb="2" eb="3">
      <t>リョウ</t>
    </rPh>
    <rPh sb="3" eb="4">
      <t>トウ</t>
    </rPh>
    <rPh sb="5" eb="7">
      <t>サシオサエ</t>
    </rPh>
    <rPh sb="7" eb="9">
      <t>カノウ</t>
    </rPh>
    <rPh sb="9" eb="11">
      <t>キンガク</t>
    </rPh>
    <rPh sb="11" eb="13">
      <t>ケイサン</t>
    </rPh>
    <rPh sb="13" eb="14">
      <t>ショ</t>
    </rPh>
    <phoneticPr fontId="14"/>
  </si>
  <si>
    <t>金　　　　　額</t>
    <rPh sb="0" eb="1">
      <t>キン</t>
    </rPh>
    <rPh sb="6" eb="7">
      <t>ガク</t>
    </rPh>
    <phoneticPr fontId="14"/>
  </si>
  <si>
    <t>摘　　　　　　要</t>
    <rPh sb="0" eb="1">
      <t>チャク</t>
    </rPh>
    <rPh sb="7" eb="8">
      <t>ヨウ</t>
    </rPh>
    <phoneticPr fontId="14"/>
  </si>
  <si>
    <t>給料等の金額</t>
    <rPh sb="0" eb="2">
      <t>キュウリョウ</t>
    </rPh>
    <rPh sb="2" eb="3">
      <t>トウ</t>
    </rPh>
    <rPh sb="4" eb="5">
      <t>キン</t>
    </rPh>
    <rPh sb="5" eb="6">
      <t>ガク</t>
    </rPh>
    <phoneticPr fontId="14"/>
  </si>
  <si>
    <t>*食事手当は除きます</t>
    <rPh sb="1" eb="3">
      <t>ショクジ</t>
    </rPh>
    <rPh sb="3" eb="5">
      <t>テアテ</t>
    </rPh>
    <rPh sb="6" eb="7">
      <t>ノゾ</t>
    </rPh>
    <phoneticPr fontId="14"/>
  </si>
  <si>
    <t>時間外手当等</t>
    <rPh sb="0" eb="3">
      <t>ジカンガイ</t>
    </rPh>
    <rPh sb="3" eb="5">
      <t>テアテ</t>
    </rPh>
    <rPh sb="5" eb="6">
      <t>トウ</t>
    </rPh>
    <phoneticPr fontId="14"/>
  </si>
  <si>
    <t>計</t>
    <rPh sb="0" eb="1">
      <t>ケイ</t>
    </rPh>
    <phoneticPr fontId="14"/>
  </si>
  <si>
    <t>①</t>
  </si>
  <si>
    <t>1,000円未満切捨て</t>
    <rPh sb="1" eb="6">
      <t>000エン</t>
    </rPh>
    <rPh sb="6" eb="8">
      <t>ミマン</t>
    </rPh>
    <rPh sb="8" eb="10">
      <t>キリス</t>
    </rPh>
    <phoneticPr fontId="14"/>
  </si>
  <si>
    <t>差押禁止額</t>
    <rPh sb="0" eb="2">
      <t>サシオサエ</t>
    </rPh>
    <rPh sb="2" eb="4">
      <t>キンシ</t>
    </rPh>
    <rPh sb="4" eb="5">
      <t>ガク</t>
    </rPh>
    <phoneticPr fontId="14"/>
  </si>
  <si>
    <t>給料等から差引かれる
所得税額（１号）</t>
    <rPh sb="0" eb="2">
      <t>キュウリョウ</t>
    </rPh>
    <rPh sb="2" eb="3">
      <t>トウ</t>
    </rPh>
    <rPh sb="5" eb="7">
      <t>サシヒ</t>
    </rPh>
    <rPh sb="11" eb="14">
      <t>ショトクゼイ</t>
    </rPh>
    <rPh sb="14" eb="15">
      <t>ガク</t>
    </rPh>
    <rPh sb="17" eb="18">
      <t>ゴウ</t>
    </rPh>
    <phoneticPr fontId="14"/>
  </si>
  <si>
    <t>給与所得についての源泉所得税額</t>
    <rPh sb="0" eb="2">
      <t>キュウヨ</t>
    </rPh>
    <rPh sb="2" eb="4">
      <t>ショトク</t>
    </rPh>
    <rPh sb="9" eb="11">
      <t>ゲンセン</t>
    </rPh>
    <rPh sb="11" eb="14">
      <t>ショトクゼイ</t>
    </rPh>
    <rPh sb="14" eb="15">
      <t>ガク</t>
    </rPh>
    <phoneticPr fontId="14"/>
  </si>
  <si>
    <t>1,000円未満切上げ</t>
    <rPh sb="1" eb="6">
      <t>000エン</t>
    </rPh>
    <rPh sb="6" eb="8">
      <t>ミマン</t>
    </rPh>
    <rPh sb="8" eb="10">
      <t>キリア</t>
    </rPh>
    <phoneticPr fontId="14"/>
  </si>
  <si>
    <t>給料等から差引かれる
住民税額（２号）</t>
    <rPh sb="0" eb="2">
      <t>キュウリョウ</t>
    </rPh>
    <rPh sb="2" eb="3">
      <t>トウ</t>
    </rPh>
    <rPh sb="5" eb="7">
      <t>サシヒ</t>
    </rPh>
    <rPh sb="11" eb="14">
      <t>ジュウミンゼイ</t>
    </rPh>
    <rPh sb="14" eb="15">
      <t>ガク</t>
    </rPh>
    <rPh sb="17" eb="18">
      <t>ゴウ</t>
    </rPh>
    <phoneticPr fontId="14"/>
  </si>
  <si>
    <t>住民税額（特別徴収額）</t>
    <rPh sb="0" eb="2">
      <t>ジュウミン</t>
    </rPh>
    <rPh sb="2" eb="3">
      <t>ゼイ</t>
    </rPh>
    <rPh sb="3" eb="4">
      <t>ガク</t>
    </rPh>
    <rPh sb="5" eb="7">
      <t>トクベツ</t>
    </rPh>
    <rPh sb="7" eb="9">
      <t>チョウシュウ</t>
    </rPh>
    <rPh sb="9" eb="10">
      <t>ガク</t>
    </rPh>
    <phoneticPr fontId="14"/>
  </si>
  <si>
    <t>③</t>
  </si>
  <si>
    <t>給料等から差引かれる
社会保険料の金額（３号）</t>
    <rPh sb="0" eb="2">
      <t>キュウリョウ</t>
    </rPh>
    <rPh sb="2" eb="3">
      <t>トウ</t>
    </rPh>
    <rPh sb="5" eb="7">
      <t>サシヒ</t>
    </rPh>
    <rPh sb="11" eb="13">
      <t>シャカイ</t>
    </rPh>
    <rPh sb="13" eb="16">
      <t>ホケンリョウ</t>
    </rPh>
    <rPh sb="17" eb="19">
      <t>キンガク</t>
    </rPh>
    <rPh sb="21" eb="22">
      <t>ゴウ</t>
    </rPh>
    <phoneticPr fontId="14"/>
  </si>
  <si>
    <t>　健康保険料</t>
    <rPh sb="1" eb="3">
      <t>ケンコウ</t>
    </rPh>
    <rPh sb="3" eb="5">
      <t>ホケン</t>
    </rPh>
    <rPh sb="5" eb="6">
      <t>リョウ</t>
    </rPh>
    <phoneticPr fontId="14"/>
  </si>
  <si>
    <t>　厚生年金・雇用保険料</t>
    <rPh sb="1" eb="3">
      <t>コウセイ</t>
    </rPh>
    <rPh sb="3" eb="5">
      <t>ネンキン</t>
    </rPh>
    <rPh sb="6" eb="8">
      <t>コヨウ</t>
    </rPh>
    <rPh sb="8" eb="10">
      <t>ホケン</t>
    </rPh>
    <rPh sb="10" eb="11">
      <t>リョウ</t>
    </rPh>
    <phoneticPr fontId="14"/>
  </si>
  <si>
    <t>④</t>
  </si>
  <si>
    <t>生活保障費（４号）</t>
    <rPh sb="0" eb="2">
      <t>セイカツ</t>
    </rPh>
    <rPh sb="2" eb="4">
      <t>ホショウ</t>
    </rPh>
    <rPh sb="4" eb="5">
      <t>ヒ</t>
    </rPh>
    <rPh sb="7" eb="8">
      <t>ゴウ</t>
    </rPh>
    <phoneticPr fontId="14"/>
  </si>
  <si>
    <t>滞納者本人分</t>
    <rPh sb="0" eb="3">
      <t>タイノウシャ</t>
    </rPh>
    <rPh sb="3" eb="5">
      <t>ホンニン</t>
    </rPh>
    <rPh sb="5" eb="6">
      <t>ブン</t>
    </rPh>
    <phoneticPr fontId="14"/>
  </si>
  <si>
    <t>生計を一にする配偶者及び他の親族等</t>
    <rPh sb="0" eb="2">
      <t>セイケイ</t>
    </rPh>
    <rPh sb="3" eb="4">
      <t>イチ</t>
    </rPh>
    <rPh sb="7" eb="10">
      <t>ハイグウシャ</t>
    </rPh>
    <rPh sb="10" eb="11">
      <t>オヨ</t>
    </rPh>
    <rPh sb="12" eb="13">
      <t>タ</t>
    </rPh>
    <rPh sb="14" eb="16">
      <t>シンゾク</t>
    </rPh>
    <rPh sb="16" eb="17">
      <t>トウ</t>
    </rPh>
    <phoneticPr fontId="14"/>
  </si>
  <si>
    <t>親族数</t>
    <rPh sb="0" eb="2">
      <t>シンゾク</t>
    </rPh>
    <rPh sb="2" eb="3">
      <t>スウ</t>
    </rPh>
    <phoneticPr fontId="14"/>
  </si>
  <si>
    <t>⑤</t>
  </si>
  <si>
    <t>⑥</t>
  </si>
  <si>
    <t>体面維持費（５号）</t>
    <rPh sb="0" eb="2">
      <t>タイメン</t>
    </rPh>
    <rPh sb="2" eb="5">
      <t>イジヒ</t>
    </rPh>
    <rPh sb="7" eb="8">
      <t>ゴウ</t>
    </rPh>
    <phoneticPr fontId="14"/>
  </si>
  <si>
    <t>｛①－（②＋③＋④＋⑤）｝×２０／１００</t>
  </si>
  <si>
    <t>差押禁止額　　②＋③＋④＋⑤＋⑥</t>
    <rPh sb="0" eb="2">
      <t>サシオサエ</t>
    </rPh>
    <rPh sb="2" eb="4">
      <t>キンシ</t>
    </rPh>
    <rPh sb="4" eb="5">
      <t>ガク</t>
    </rPh>
    <phoneticPr fontId="14"/>
  </si>
  <si>
    <t>⑦</t>
  </si>
  <si>
    <t>差押可能金額　　①－⑦</t>
    <rPh sb="0" eb="2">
      <t>サシオサエ</t>
    </rPh>
    <rPh sb="2" eb="4">
      <t>カノウ</t>
    </rPh>
    <rPh sb="4" eb="6">
      <t>キンガク</t>
    </rPh>
    <phoneticPr fontId="14"/>
  </si>
  <si>
    <t>この金額を益城町に納付</t>
    <rPh sb="2" eb="4">
      <t>キンガク</t>
    </rPh>
    <rPh sb="5" eb="8">
      <t>マシキマチ</t>
    </rPh>
    <rPh sb="9" eb="11">
      <t>ノウフ</t>
    </rPh>
    <phoneticPr fontId="14"/>
  </si>
  <si>
    <t>※「その他控除」は計算対象外です</t>
    <rPh sb="4" eb="5">
      <t>タ</t>
    </rPh>
    <rPh sb="5" eb="7">
      <t>コウジョ</t>
    </rPh>
    <rPh sb="9" eb="11">
      <t>ケイサン</t>
    </rPh>
    <rPh sb="11" eb="13">
      <t>タイショウ</t>
    </rPh>
    <rPh sb="13" eb="14">
      <t>ガイ</t>
    </rPh>
    <phoneticPr fontId="14"/>
  </si>
  <si>
    <t>※必要であればコピーをしてご使用ください</t>
    <rPh sb="1" eb="3">
      <t>ヒツヨウ</t>
    </rPh>
    <rPh sb="14" eb="16">
      <t>シヨウ</t>
    </rPh>
    <phoneticPr fontId="14"/>
  </si>
  <si>
    <t>＊体面維持費…収入にふさわしい地位又は体面の維持に必要とされる費用</t>
    <rPh sb="1" eb="3">
      <t>タイメン</t>
    </rPh>
    <rPh sb="3" eb="6">
      <t>イジヒ</t>
    </rPh>
    <phoneticPr fontId="14"/>
  </si>
  <si>
    <r>
      <t>　給料等の差押可能金額計算書</t>
    </r>
    <r>
      <rPr>
        <b/>
        <sz val="16"/>
        <color rgb="FFFF0000"/>
        <rFont val="ＭＳ Ｐゴシック"/>
        <family val="3"/>
        <charset val="128"/>
      </rPr>
      <t>（記載例当月分で試算）</t>
    </r>
    <rPh sb="18" eb="19">
      <t>トウ</t>
    </rPh>
    <phoneticPr fontId="1"/>
  </si>
  <si>
    <t>　健康保険料・厚生年金・雇用保険料</t>
    <rPh sb="1" eb="3">
      <t>ケンコウ</t>
    </rPh>
    <rPh sb="3" eb="5">
      <t>ホケン</t>
    </rPh>
    <rPh sb="5" eb="6">
      <t>リョウ</t>
    </rPh>
    <phoneticPr fontId="14"/>
  </si>
  <si>
    <t>107,000円</t>
    <rPh sb="7" eb="8">
      <t>エン</t>
    </rPh>
    <phoneticPr fontId="14"/>
  </si>
  <si>
    <t>48，000円×親族数</t>
    <rPh sb="2" eb="7">
      <t>000エン</t>
    </rPh>
    <phoneticPr fontId="14"/>
  </si>
  <si>
    <r>
      <t>令和</t>
    </r>
    <r>
      <rPr>
        <sz val="11"/>
        <color rgb="FFFF0000"/>
        <rFont val="メイリオ"/>
        <family val="3"/>
        <charset val="128"/>
      </rPr>
      <t>8</t>
    </r>
    <r>
      <rPr>
        <sz val="11"/>
        <color theme="1"/>
        <rFont val="メイリオ"/>
        <family val="3"/>
        <charset val="128"/>
      </rPr>
      <t>年</t>
    </r>
    <r>
      <rPr>
        <sz val="11"/>
        <color rgb="FFFF0000"/>
        <rFont val="メイリオ"/>
        <family val="3"/>
        <charset val="128"/>
      </rPr>
      <t>２</t>
    </r>
    <r>
      <rPr>
        <sz val="11"/>
        <color theme="1"/>
        <rFont val="メイリオ"/>
        <family val="3"/>
        <charset val="128"/>
      </rPr>
      <t>月</t>
    </r>
    <r>
      <rPr>
        <sz val="11"/>
        <color rgb="FFFF0000"/>
        <rFont val="メイリオ"/>
        <family val="3"/>
        <charset val="128"/>
      </rPr>
      <t>２</t>
    </r>
    <r>
      <rPr>
        <sz val="11"/>
        <color theme="1"/>
        <rFont val="メイリオ"/>
        <family val="3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</si>
</sst>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6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20"/>
      <name val="ＭＳ Ｐ明朝"/>
      <family val="1"/>
    </font>
    <font>
      <sz val="11"/>
      <color theme="1"/>
      <name val="游ゴシック"/>
      <family val="3"/>
      <scheme val="minor"/>
    </font>
    <font>
      <b/>
      <sz val="14"/>
      <name val="ＭＳ Ｐ明朝"/>
      <family val="1"/>
    </font>
    <font>
      <b/>
      <u/>
      <sz val="11"/>
      <name val="ＭＳ Ｐ明朝"/>
      <family val="1"/>
    </font>
    <font>
      <u/>
      <sz val="11"/>
      <name val="ＭＳ Ｐ明朝"/>
      <family val="1"/>
    </font>
    <font>
      <b/>
      <sz val="11"/>
      <color rgb="FFFF0000"/>
      <name val="ＭＳ Ｐ明朝"/>
      <family val="1"/>
    </font>
    <font>
      <sz val="11"/>
      <color rgb="FFFF0000"/>
      <name val="メイリオ"/>
      <family val="3"/>
    </font>
    <font>
      <sz val="6"/>
      <name val="ＭＳ Ｐゴシック"/>
      <family val="3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u/>
      <sz val="11"/>
      <color indexed="62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6" fillId="2" borderId="42" xfId="0" applyFont="1" applyFill="1" applyBorder="1" applyAlignment="1"/>
    <xf numFmtId="0" fontId="6" fillId="2" borderId="43" xfId="0" applyFont="1" applyFill="1" applyBorder="1" applyAlignment="1"/>
    <xf numFmtId="0" fontId="5" fillId="0" borderId="0" xfId="0" applyFont="1" applyAlignment="1"/>
    <xf numFmtId="49" fontId="5" fillId="0" borderId="0" xfId="0" applyNumberFormat="1" applyFont="1" applyAlignment="1">
      <alignment horizontal="right" vertical="top"/>
    </xf>
    <xf numFmtId="0" fontId="6" fillId="0" borderId="0" xfId="0" applyFont="1" applyAlignment="1"/>
    <xf numFmtId="0" fontId="5" fillId="2" borderId="2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center" wrapText="1"/>
    </xf>
    <xf numFmtId="0" fontId="7" fillId="0" borderId="0" xfId="0" applyFont="1" applyAlignment="1"/>
    <xf numFmtId="0" fontId="5" fillId="2" borderId="0" xfId="0" applyFont="1" applyFill="1">
      <alignment vertical="center"/>
    </xf>
    <xf numFmtId="0" fontId="5" fillId="2" borderId="49" xfId="0" applyFont="1" applyFill="1" applyBorder="1">
      <alignment vertical="center"/>
    </xf>
    <xf numFmtId="176" fontId="6" fillId="5" borderId="13" xfId="0" applyNumberFormat="1" applyFont="1" applyFill="1" applyBorder="1" applyAlignment="1">
      <alignment horizontal="center" vertical="center" shrinkToFit="1"/>
    </xf>
    <xf numFmtId="176" fontId="6" fillId="4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2" fillId="0" borderId="21" xfId="0" applyNumberFormat="1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5" fontId="2" fillId="0" borderId="21" xfId="0" applyNumberFormat="1" applyFont="1" applyBorder="1" applyAlignment="1">
      <alignment horizontal="right"/>
    </xf>
    <xf numFmtId="5" fontId="2" fillId="0" borderId="25" xfId="0" applyNumberFormat="1" applyFont="1" applyBorder="1" applyAlignment="1">
      <alignment horizontal="right"/>
    </xf>
    <xf numFmtId="5" fontId="2" fillId="0" borderId="33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" fontId="2" fillId="0" borderId="27" xfId="0" applyNumberFormat="1" applyFont="1" applyBorder="1" applyAlignment="1">
      <alignment horizontal="right"/>
    </xf>
    <xf numFmtId="5" fontId="2" fillId="0" borderId="26" xfId="0" applyNumberFormat="1" applyFont="1" applyBorder="1" applyAlignment="1">
      <alignment horizontal="right"/>
    </xf>
    <xf numFmtId="5" fontId="2" fillId="0" borderId="36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9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5" fillId="3" borderId="4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right" vertical="center" textRotation="255" shrinkToFit="1"/>
    </xf>
    <xf numFmtId="0" fontId="5" fillId="3" borderId="48" xfId="0" applyFont="1" applyFill="1" applyBorder="1" applyAlignment="1">
      <alignment horizontal="right" vertical="center" textRotation="255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38" fontId="6" fillId="4" borderId="23" xfId="1" applyFont="1" applyFill="1" applyBorder="1" applyAlignment="1">
      <alignment horizontal="right" vertical="center"/>
    </xf>
    <xf numFmtId="38" fontId="6" fillId="4" borderId="49" xfId="1" applyFont="1" applyFill="1" applyBorder="1" applyAlignment="1">
      <alignment horizontal="right" vertical="center"/>
    </xf>
    <xf numFmtId="38" fontId="6" fillId="4" borderId="45" xfId="1" applyFont="1" applyFill="1" applyBorder="1" applyAlignment="1">
      <alignment horizontal="right" vertical="center"/>
    </xf>
    <xf numFmtId="38" fontId="6" fillId="4" borderId="50" xfId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6" fillId="4" borderId="22" xfId="1" applyFont="1" applyFill="1" applyBorder="1" applyAlignment="1">
      <alignment horizontal="right" vertical="center"/>
    </xf>
    <xf numFmtId="38" fontId="6" fillId="4" borderId="51" xfId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8" fontId="6" fillId="2" borderId="51" xfId="0" applyNumberFormat="1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38" fontId="6" fillId="4" borderId="18" xfId="1" applyFont="1" applyFill="1" applyBorder="1" applyAlignment="1">
      <alignment horizontal="right" vertical="center"/>
    </xf>
    <xf numFmtId="38" fontId="6" fillId="4" borderId="48" xfId="1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50" xfId="0" applyFont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38" fontId="6" fillId="2" borderId="50" xfId="1" applyFont="1" applyFill="1" applyBorder="1" applyAlignment="1">
      <alignment horizontal="right" vertical="center"/>
    </xf>
    <xf numFmtId="0" fontId="6" fillId="2" borderId="5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38" fontId="6" fillId="4" borderId="30" xfId="1" applyFont="1" applyFill="1" applyBorder="1" applyAlignment="1">
      <alignment horizontal="right" vertical="center"/>
    </xf>
    <xf numFmtId="38" fontId="6" fillId="4" borderId="31" xfId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38" fontId="6" fillId="0" borderId="30" xfId="1" applyFont="1" applyBorder="1" applyAlignment="1">
      <alignment horizontal="right" vertical="center"/>
    </xf>
    <xf numFmtId="38" fontId="6" fillId="0" borderId="51" xfId="1" applyFont="1" applyBorder="1" applyAlignment="1">
      <alignment horizontal="right" vertical="center"/>
    </xf>
    <xf numFmtId="38" fontId="6" fillId="0" borderId="31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38" fontId="6" fillId="2" borderId="22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50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6" fillId="5" borderId="46" xfId="0" applyNumberFormat="1" applyFont="1" applyFill="1" applyBorder="1" applyAlignment="1">
      <alignment horizontal="right" vertical="center"/>
    </xf>
    <xf numFmtId="176" fontId="6" fillId="5" borderId="53" xfId="0" applyNumberFormat="1" applyFont="1" applyFill="1" applyBorder="1" applyAlignment="1">
      <alignment horizontal="right" vertical="center"/>
    </xf>
    <xf numFmtId="176" fontId="6" fillId="2" borderId="51" xfId="0" applyNumberFormat="1" applyFont="1" applyFill="1" applyBorder="1" applyAlignment="1">
      <alignment horizontal="right" vertical="center"/>
    </xf>
    <xf numFmtId="176" fontId="6" fillId="2" borderId="50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49" xfId="0" applyNumberFormat="1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38" fontId="9" fillId="2" borderId="48" xfId="0" applyNumberFormat="1" applyFont="1" applyFill="1" applyBorder="1" applyAlignment="1">
      <alignment horizontal="right" vertical="center"/>
    </xf>
    <xf numFmtId="0" fontId="9" fillId="2" borderId="52" xfId="0" applyFont="1" applyFill="1" applyBorder="1" applyAlignment="1">
      <alignment horizontal="right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2" fillId="0" borderId="0" xfId="0" quotePrefix="1" applyFont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58" fontId="13" fillId="0" borderId="21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56" fontId="13" fillId="0" borderId="21" xfId="0" applyNumberFormat="1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5" fontId="13" fillId="0" borderId="21" xfId="0" applyNumberFormat="1" applyFont="1" applyBorder="1" applyAlignment="1">
      <alignment horizontal="right"/>
    </xf>
    <xf numFmtId="5" fontId="13" fillId="0" borderId="25" xfId="0" applyNumberFormat="1" applyFont="1" applyBorder="1" applyAlignment="1">
      <alignment horizontal="right"/>
    </xf>
    <xf numFmtId="5" fontId="13" fillId="0" borderId="33" xfId="0" applyNumberFormat="1" applyFont="1" applyBorder="1" applyAlignment="1">
      <alignment horizontal="right"/>
    </xf>
    <xf numFmtId="0" fontId="13" fillId="0" borderId="2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38" fontId="6" fillId="6" borderId="23" xfId="1" applyFont="1" applyFill="1" applyBorder="1" applyAlignment="1">
      <alignment horizontal="right" vertical="center"/>
    </xf>
    <xf numFmtId="38" fontId="6" fillId="6" borderId="49" xfId="1" applyFont="1" applyFill="1" applyBorder="1" applyAlignment="1">
      <alignment horizontal="right" vertical="center"/>
    </xf>
    <xf numFmtId="38" fontId="6" fillId="6" borderId="45" xfId="1" applyFont="1" applyFill="1" applyBorder="1" applyAlignment="1">
      <alignment horizontal="right" vertical="center"/>
    </xf>
    <xf numFmtId="38" fontId="6" fillId="6" borderId="50" xfId="1" applyFont="1" applyFill="1" applyBorder="1" applyAlignment="1">
      <alignment horizontal="right" vertical="center"/>
    </xf>
    <xf numFmtId="38" fontId="6" fillId="6" borderId="22" xfId="1" applyFont="1" applyFill="1" applyBorder="1" applyAlignment="1">
      <alignment horizontal="right" vertical="center"/>
    </xf>
    <xf numFmtId="38" fontId="6" fillId="6" borderId="51" xfId="1" applyFont="1" applyFill="1" applyBorder="1" applyAlignment="1">
      <alignment horizontal="right" vertical="center"/>
    </xf>
    <xf numFmtId="38" fontId="6" fillId="6" borderId="18" xfId="1" applyFont="1" applyFill="1" applyBorder="1" applyAlignment="1">
      <alignment horizontal="right" vertical="center"/>
    </xf>
    <xf numFmtId="38" fontId="6" fillId="6" borderId="48" xfId="1" applyFont="1" applyFill="1" applyBorder="1" applyAlignment="1">
      <alignment horizontal="right" vertical="center"/>
    </xf>
    <xf numFmtId="38" fontId="6" fillId="6" borderId="30" xfId="1" applyFont="1" applyFill="1" applyBorder="1" applyAlignment="1">
      <alignment horizontal="right" vertical="center"/>
    </xf>
    <xf numFmtId="38" fontId="6" fillId="6" borderId="31" xfId="1" applyFont="1" applyFill="1" applyBorder="1" applyAlignment="1">
      <alignment horizontal="right" vertical="center"/>
    </xf>
    <xf numFmtId="176" fontId="6" fillId="6" borderId="1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462280</xdr:colOff>
      <xdr:row>30</xdr:row>
      <xdr:rowOff>80645</xdr:rowOff>
    </xdr:from>
    <xdr:to>
      <xdr:col>4</xdr:col>
      <xdr:colOff>101600</xdr:colOff>
      <xdr:row>31</xdr:row>
      <xdr:rowOff>168275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72080" y="9900920"/>
          <a:ext cx="401320" cy="3733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view="pageBreakPreview" zoomScale="60" zoomScaleNormal="85" workbookViewId="0">
      <selection activeCell="P24" sqref="P24"/>
    </sheetView>
  </sheetViews>
  <sheetFormatPr defaultColWidth="9" defaultRowHeight="17.5" x14ac:dyDescent="0.55000000000000004"/>
  <cols>
    <col min="1" max="1" width="9" style="1" customWidth="1"/>
    <col min="2" max="11" width="10" style="1" customWidth="1"/>
    <col min="12" max="12" width="9" style="1" customWidth="1"/>
    <col min="13" max="16384" width="9" style="1"/>
  </cols>
  <sheetData>
    <row r="1" spans="1:11" x14ac:dyDescent="0.55000000000000004">
      <c r="I1" s="23" t="s">
        <v>26</v>
      </c>
      <c r="J1" s="23"/>
      <c r="K1" s="23"/>
    </row>
    <row r="2" spans="1:11" x14ac:dyDescent="0.55000000000000004">
      <c r="A2" s="24" t="s">
        <v>36</v>
      </c>
      <c r="B2" s="24"/>
      <c r="C2" s="24"/>
      <c r="D2" s="24"/>
      <c r="E2" s="24"/>
      <c r="F2" s="24"/>
    </row>
    <row r="3" spans="1:11" ht="27.75" customHeight="1" x14ac:dyDescent="0.55000000000000004">
      <c r="A3" s="2"/>
      <c r="B3" s="2"/>
      <c r="C3" s="2"/>
      <c r="D3" s="2"/>
      <c r="E3" s="2"/>
      <c r="F3" s="24" t="s">
        <v>25</v>
      </c>
      <c r="G3" s="24"/>
    </row>
    <row r="4" spans="1:11" ht="27.75" customHeight="1" x14ac:dyDescent="0.55000000000000004">
      <c r="A4" s="2"/>
      <c r="B4" s="2"/>
      <c r="C4" s="2"/>
      <c r="D4" s="2"/>
      <c r="E4" s="2"/>
      <c r="F4" s="25" t="s">
        <v>38</v>
      </c>
      <c r="G4" s="25"/>
      <c r="H4" s="25"/>
      <c r="I4" s="25"/>
      <c r="J4" s="25"/>
      <c r="K4" s="25"/>
    </row>
    <row r="5" spans="1:11" ht="27.75" customHeight="1" x14ac:dyDescent="0.55000000000000004">
      <c r="A5" s="2"/>
      <c r="B5" s="2"/>
      <c r="C5" s="2"/>
      <c r="D5" s="2"/>
      <c r="E5" s="2"/>
      <c r="F5" s="26" t="s">
        <v>39</v>
      </c>
      <c r="G5" s="26"/>
      <c r="H5" s="26"/>
      <c r="I5" s="26"/>
      <c r="J5" s="26"/>
      <c r="K5" s="26"/>
    </row>
    <row r="6" spans="1:11" ht="27.75" customHeight="1" x14ac:dyDescent="0.55000000000000004">
      <c r="F6" s="27" t="s">
        <v>41</v>
      </c>
      <c r="G6" s="27"/>
      <c r="H6" s="27"/>
      <c r="I6" s="27"/>
      <c r="J6" s="27"/>
      <c r="K6" s="27"/>
    </row>
    <row r="7" spans="1:11" x14ac:dyDescent="0.55000000000000004">
      <c r="A7" s="24" t="s">
        <v>44</v>
      </c>
      <c r="B7" s="24"/>
      <c r="C7" s="24"/>
      <c r="D7" s="24"/>
      <c r="E7" s="24"/>
      <c r="F7" s="24"/>
      <c r="G7" s="24"/>
      <c r="H7" s="24"/>
    </row>
    <row r="9" spans="1:11" ht="27" customHeight="1" x14ac:dyDescent="0.55000000000000004">
      <c r="A9" s="28" t="s">
        <v>27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27" customHeight="1" x14ac:dyDescent="0.55000000000000004">
      <c r="A10" s="31" t="s">
        <v>28</v>
      </c>
      <c r="B10" s="32"/>
      <c r="C10" s="32"/>
      <c r="D10" s="33"/>
      <c r="E10" s="34"/>
      <c r="F10" s="34"/>
      <c r="G10" s="35"/>
      <c r="H10" s="33" t="s">
        <v>23</v>
      </c>
      <c r="I10" s="35"/>
      <c r="J10" s="33"/>
      <c r="K10" s="36"/>
    </row>
    <row r="11" spans="1:11" ht="27" customHeight="1" x14ac:dyDescent="0.55000000000000004">
      <c r="A11" s="37" t="s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</row>
    <row r="13" spans="1:11" ht="27" customHeight="1" x14ac:dyDescent="0.55000000000000004">
      <c r="A13" s="40"/>
      <c r="B13" s="41"/>
      <c r="C13" s="42"/>
      <c r="D13" s="43" t="s">
        <v>40</v>
      </c>
      <c r="E13" s="42"/>
      <c r="F13" s="43" t="s">
        <v>31</v>
      </c>
      <c r="G13" s="42"/>
      <c r="H13" s="43" t="s">
        <v>31</v>
      </c>
      <c r="I13" s="42"/>
      <c r="J13" s="43" t="s">
        <v>31</v>
      </c>
      <c r="K13" s="44"/>
    </row>
    <row r="14" spans="1:11" ht="27" customHeight="1" x14ac:dyDescent="0.6">
      <c r="A14" s="45" t="s">
        <v>0</v>
      </c>
      <c r="B14" s="34"/>
      <c r="C14" s="35"/>
      <c r="D14" s="46"/>
      <c r="E14" s="47"/>
      <c r="F14" s="48"/>
      <c r="G14" s="47"/>
      <c r="H14" s="48"/>
      <c r="I14" s="47"/>
      <c r="J14" s="48"/>
      <c r="K14" s="49"/>
    </row>
    <row r="15" spans="1:11" ht="27" customHeight="1" x14ac:dyDescent="0.6">
      <c r="A15" s="69" t="s">
        <v>3</v>
      </c>
      <c r="B15" s="32" t="s">
        <v>10</v>
      </c>
      <c r="C15" s="32"/>
      <c r="D15" s="50"/>
      <c r="E15" s="51"/>
      <c r="F15" s="50"/>
      <c r="G15" s="51"/>
      <c r="H15" s="50"/>
      <c r="I15" s="51"/>
      <c r="J15" s="50"/>
      <c r="K15" s="52"/>
    </row>
    <row r="16" spans="1:11" ht="27" customHeight="1" x14ac:dyDescent="0.6">
      <c r="A16" s="70"/>
      <c r="B16" s="32" t="s">
        <v>2</v>
      </c>
      <c r="C16" s="32"/>
      <c r="D16" s="50"/>
      <c r="E16" s="51"/>
      <c r="F16" s="50"/>
      <c r="G16" s="51"/>
      <c r="H16" s="50"/>
      <c r="I16" s="51"/>
      <c r="J16" s="50"/>
      <c r="K16" s="52"/>
    </row>
    <row r="17" spans="1:11" ht="27" customHeight="1" x14ac:dyDescent="0.6">
      <c r="A17" s="70"/>
      <c r="B17" s="32" t="s">
        <v>9</v>
      </c>
      <c r="C17" s="32"/>
      <c r="D17" s="50"/>
      <c r="E17" s="51"/>
      <c r="F17" s="50"/>
      <c r="G17" s="51"/>
      <c r="H17" s="50"/>
      <c r="I17" s="51"/>
      <c r="J17" s="50"/>
      <c r="K17" s="52"/>
    </row>
    <row r="18" spans="1:11" ht="27" customHeight="1" x14ac:dyDescent="0.6">
      <c r="A18" s="70"/>
      <c r="B18" s="32" t="s">
        <v>11</v>
      </c>
      <c r="C18" s="32"/>
      <c r="D18" s="50"/>
      <c r="E18" s="51"/>
      <c r="F18" s="50"/>
      <c r="G18" s="51"/>
      <c r="H18" s="50"/>
      <c r="I18" s="51"/>
      <c r="J18" s="50"/>
      <c r="K18" s="52"/>
    </row>
    <row r="19" spans="1:11" ht="27" customHeight="1" x14ac:dyDescent="0.6">
      <c r="A19" s="70"/>
      <c r="B19" s="32" t="s">
        <v>12</v>
      </c>
      <c r="C19" s="32"/>
      <c r="D19" s="50"/>
      <c r="E19" s="51"/>
      <c r="F19" s="50"/>
      <c r="G19" s="51"/>
      <c r="H19" s="50"/>
      <c r="I19" s="51"/>
      <c r="J19" s="50"/>
      <c r="K19" s="52"/>
    </row>
    <row r="20" spans="1:11" ht="27" customHeight="1" x14ac:dyDescent="0.6">
      <c r="A20" s="71"/>
      <c r="B20" s="32" t="s">
        <v>47</v>
      </c>
      <c r="C20" s="32"/>
      <c r="D20" s="50">
        <f>SUM(D15:E19)</f>
        <v>0</v>
      </c>
      <c r="E20" s="51"/>
      <c r="F20" s="50">
        <f>SUM(F15:G19)</f>
        <v>0</v>
      </c>
      <c r="G20" s="51"/>
      <c r="H20" s="50">
        <f>SUM(H15:I19)</f>
        <v>0</v>
      </c>
      <c r="I20" s="51"/>
      <c r="J20" s="50">
        <f>SUM(J15:K19)</f>
        <v>0</v>
      </c>
      <c r="K20" s="52"/>
    </row>
    <row r="21" spans="1:11" ht="27" customHeight="1" x14ac:dyDescent="0.6">
      <c r="A21" s="69" t="s">
        <v>6</v>
      </c>
      <c r="B21" s="32" t="s">
        <v>1</v>
      </c>
      <c r="C21" s="32"/>
      <c r="D21" s="50"/>
      <c r="E21" s="51"/>
      <c r="F21" s="50"/>
      <c r="G21" s="51"/>
      <c r="H21" s="50"/>
      <c r="I21" s="51"/>
      <c r="J21" s="50"/>
      <c r="K21" s="52"/>
    </row>
    <row r="22" spans="1:11" ht="27" customHeight="1" x14ac:dyDescent="0.6">
      <c r="A22" s="70"/>
      <c r="B22" s="32" t="s">
        <v>14</v>
      </c>
      <c r="C22" s="32"/>
      <c r="D22" s="50"/>
      <c r="E22" s="51"/>
      <c r="F22" s="50"/>
      <c r="G22" s="51"/>
      <c r="H22" s="50"/>
      <c r="I22" s="51"/>
      <c r="J22" s="50"/>
      <c r="K22" s="52"/>
    </row>
    <row r="23" spans="1:11" ht="27" customHeight="1" x14ac:dyDescent="0.6">
      <c r="A23" s="70"/>
      <c r="B23" s="32" t="s">
        <v>15</v>
      </c>
      <c r="C23" s="32"/>
      <c r="D23" s="50"/>
      <c r="E23" s="51"/>
      <c r="F23" s="50"/>
      <c r="G23" s="51"/>
      <c r="H23" s="50"/>
      <c r="I23" s="51"/>
      <c r="J23" s="50"/>
      <c r="K23" s="52"/>
    </row>
    <row r="24" spans="1:11" ht="27" customHeight="1" x14ac:dyDescent="0.6">
      <c r="A24" s="70"/>
      <c r="B24" s="32" t="s">
        <v>16</v>
      </c>
      <c r="C24" s="32"/>
      <c r="D24" s="50"/>
      <c r="E24" s="51"/>
      <c r="F24" s="50"/>
      <c r="G24" s="51"/>
      <c r="H24" s="50"/>
      <c r="I24" s="51"/>
      <c r="J24" s="50"/>
      <c r="K24" s="52"/>
    </row>
    <row r="25" spans="1:11" ht="27" customHeight="1" x14ac:dyDescent="0.6">
      <c r="A25" s="71"/>
      <c r="B25" s="32" t="s">
        <v>48</v>
      </c>
      <c r="C25" s="32"/>
      <c r="D25" s="50">
        <f>SUM(D21:E24)</f>
        <v>0</v>
      </c>
      <c r="E25" s="51"/>
      <c r="F25" s="50">
        <f>SUM(F21:G24)</f>
        <v>0</v>
      </c>
      <c r="G25" s="51"/>
      <c r="H25" s="50">
        <f>SUM(H21:I24)</f>
        <v>0</v>
      </c>
      <c r="I25" s="51"/>
      <c r="J25" s="50">
        <f>SUM(J21:K24)</f>
        <v>0</v>
      </c>
      <c r="K25" s="52"/>
    </row>
    <row r="26" spans="1:11" ht="27" customHeight="1" x14ac:dyDescent="0.6">
      <c r="A26" s="53" t="s">
        <v>18</v>
      </c>
      <c r="B26" s="54"/>
      <c r="C26" s="55"/>
      <c r="D26" s="56">
        <f>D20-D25</f>
        <v>0</v>
      </c>
      <c r="E26" s="57"/>
      <c r="F26" s="56">
        <f>F20-F25</f>
        <v>0</v>
      </c>
      <c r="G26" s="57"/>
      <c r="H26" s="56">
        <f>H20-H25</f>
        <v>0</v>
      </c>
      <c r="I26" s="57"/>
      <c r="J26" s="56">
        <f>J20-J25</f>
        <v>0</v>
      </c>
      <c r="K26" s="58"/>
    </row>
    <row r="27" spans="1:11" ht="27" customHeight="1" x14ac:dyDescent="0.55000000000000004">
      <c r="A27" s="72" t="s">
        <v>20</v>
      </c>
      <c r="B27" s="3" t="s">
        <v>21</v>
      </c>
      <c r="C27" s="43" t="s">
        <v>8</v>
      </c>
      <c r="D27" s="42"/>
      <c r="E27" s="43" t="s">
        <v>23</v>
      </c>
      <c r="F27" s="42"/>
      <c r="G27" s="3" t="s">
        <v>21</v>
      </c>
      <c r="H27" s="43" t="s">
        <v>8</v>
      </c>
      <c r="I27" s="42"/>
      <c r="J27" s="43" t="s">
        <v>23</v>
      </c>
      <c r="K27" s="44"/>
    </row>
    <row r="28" spans="1:11" ht="27" customHeight="1" x14ac:dyDescent="0.55000000000000004">
      <c r="A28" s="70"/>
      <c r="B28" s="4"/>
      <c r="C28" s="33"/>
      <c r="D28" s="35"/>
      <c r="E28" s="33"/>
      <c r="F28" s="35"/>
      <c r="G28" s="4"/>
      <c r="H28" s="33"/>
      <c r="I28" s="35"/>
      <c r="J28" s="33"/>
      <c r="K28" s="36"/>
    </row>
    <row r="29" spans="1:11" ht="27" customHeight="1" x14ac:dyDescent="0.55000000000000004">
      <c r="A29" s="70"/>
      <c r="B29" s="4"/>
      <c r="C29" s="33"/>
      <c r="D29" s="35"/>
      <c r="E29" s="33"/>
      <c r="F29" s="35"/>
      <c r="G29" s="4"/>
      <c r="H29" s="33"/>
      <c r="I29" s="35"/>
      <c r="J29" s="33"/>
      <c r="K29" s="36"/>
    </row>
    <row r="30" spans="1:11" ht="27" customHeight="1" x14ac:dyDescent="0.55000000000000004">
      <c r="A30" s="73"/>
      <c r="B30" s="5"/>
      <c r="C30" s="59"/>
      <c r="D30" s="55"/>
      <c r="E30" s="59"/>
      <c r="F30" s="55"/>
      <c r="G30" s="5"/>
      <c r="H30" s="59"/>
      <c r="I30" s="55"/>
      <c r="J30" s="59"/>
      <c r="K30" s="60"/>
    </row>
    <row r="31" spans="1:11" ht="22.5" customHeight="1" x14ac:dyDescent="0.55000000000000004">
      <c r="A31" s="74" t="s">
        <v>34</v>
      </c>
      <c r="B31" s="76" t="s">
        <v>19</v>
      </c>
      <c r="C31" s="77"/>
      <c r="D31" s="77"/>
      <c r="E31" s="77"/>
      <c r="F31" s="77"/>
      <c r="G31" s="77"/>
      <c r="H31" s="77"/>
      <c r="I31" s="77"/>
      <c r="J31" s="77"/>
      <c r="K31" s="78"/>
    </row>
    <row r="32" spans="1:11" ht="22.5" customHeight="1" x14ac:dyDescent="0.55000000000000004">
      <c r="A32" s="75"/>
      <c r="B32" s="79"/>
      <c r="C32" s="80"/>
      <c r="D32" s="80"/>
      <c r="E32" s="80"/>
      <c r="F32" s="80"/>
      <c r="G32" s="80"/>
      <c r="H32" s="80"/>
      <c r="I32" s="80"/>
      <c r="J32" s="80"/>
      <c r="K32" s="81"/>
    </row>
    <row r="33" spans="1:16" ht="27" customHeight="1" x14ac:dyDescent="0.55000000000000004">
      <c r="A33" s="72" t="s">
        <v>32</v>
      </c>
      <c r="B33" s="61" t="s">
        <v>5</v>
      </c>
      <c r="C33" s="62"/>
      <c r="D33" s="62"/>
      <c r="E33" s="62"/>
      <c r="F33" s="62"/>
      <c r="G33" s="62"/>
      <c r="H33" s="62"/>
      <c r="I33" s="62"/>
      <c r="J33" s="62"/>
      <c r="K33" s="63"/>
    </row>
    <row r="34" spans="1:16" ht="27" customHeight="1" x14ac:dyDescent="0.55000000000000004">
      <c r="A34" s="70"/>
      <c r="B34" s="64" t="s">
        <v>42</v>
      </c>
      <c r="C34" s="26"/>
      <c r="D34" s="26"/>
      <c r="E34" s="26"/>
      <c r="F34" s="26"/>
      <c r="G34" s="26"/>
      <c r="H34" s="26"/>
      <c r="I34" s="26"/>
      <c r="J34" s="26"/>
      <c r="K34" s="65"/>
    </row>
    <row r="35" spans="1:16" ht="36.75" customHeight="1" x14ac:dyDescent="0.55000000000000004">
      <c r="A35" s="70"/>
      <c r="B35" s="82" t="s">
        <v>13</v>
      </c>
      <c r="C35" s="83"/>
      <c r="D35" s="83"/>
      <c r="E35" s="83"/>
      <c r="F35" s="83"/>
      <c r="G35" s="83"/>
      <c r="H35" s="83"/>
      <c r="I35" s="83"/>
      <c r="J35" s="83"/>
      <c r="K35" s="84"/>
    </row>
    <row r="36" spans="1:16" ht="36.75" customHeight="1" x14ac:dyDescent="0.55000000000000004">
      <c r="A36" s="70"/>
      <c r="B36" s="85"/>
      <c r="C36" s="86"/>
      <c r="D36" s="86"/>
      <c r="E36" s="86"/>
      <c r="F36" s="86"/>
      <c r="G36" s="86"/>
      <c r="H36" s="86"/>
      <c r="I36" s="86"/>
      <c r="J36" s="86"/>
      <c r="K36" s="87"/>
      <c r="P36" s="6"/>
    </row>
    <row r="37" spans="1:16" ht="36.75" customHeight="1" x14ac:dyDescent="0.6">
      <c r="A37" s="73"/>
      <c r="B37" s="66" t="s">
        <v>22</v>
      </c>
      <c r="C37" s="67"/>
      <c r="D37" s="67"/>
      <c r="E37" s="67"/>
      <c r="F37" s="67"/>
      <c r="G37" s="67"/>
      <c r="H37" s="67"/>
      <c r="I37" s="67"/>
      <c r="J37" s="67"/>
      <c r="K37" s="68"/>
    </row>
  </sheetData>
  <mergeCells count="111">
    <mergeCell ref="B33:K33"/>
    <mergeCell ref="B34:K34"/>
    <mergeCell ref="B37:K37"/>
    <mergeCell ref="A15:A20"/>
    <mergeCell ref="A21:A25"/>
    <mergeCell ref="A27:A30"/>
    <mergeCell ref="A31:A32"/>
    <mergeCell ref="B31:K32"/>
    <mergeCell ref="A33:A37"/>
    <mergeCell ref="B35:K36"/>
    <mergeCell ref="C28:D28"/>
    <mergeCell ref="E28:F28"/>
    <mergeCell ref="H28:I28"/>
    <mergeCell ref="J28:K28"/>
    <mergeCell ref="C29:D29"/>
    <mergeCell ref="E29:F29"/>
    <mergeCell ref="H29:I29"/>
    <mergeCell ref="J29:K29"/>
    <mergeCell ref="C30:D30"/>
    <mergeCell ref="E30:F30"/>
    <mergeCell ref="H30:I30"/>
    <mergeCell ref="J30:K30"/>
    <mergeCell ref="A26:C26"/>
    <mergeCell ref="D26:E26"/>
    <mergeCell ref="F26:G26"/>
    <mergeCell ref="H26:I26"/>
    <mergeCell ref="J26:K26"/>
    <mergeCell ref="C27:D27"/>
    <mergeCell ref="E27:F27"/>
    <mergeCell ref="H27:I27"/>
    <mergeCell ref="J27:K27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A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A10:C10"/>
    <mergeCell ref="D10:G10"/>
    <mergeCell ref="H10:I10"/>
    <mergeCell ref="J10:K10"/>
    <mergeCell ref="A11:C11"/>
    <mergeCell ref="D11:K11"/>
    <mergeCell ref="A13:C13"/>
    <mergeCell ref="D13:E13"/>
    <mergeCell ref="F13:G13"/>
    <mergeCell ref="H13:I13"/>
    <mergeCell ref="J13:K13"/>
    <mergeCell ref="I1:K1"/>
    <mergeCell ref="A2:F2"/>
    <mergeCell ref="F3:G3"/>
    <mergeCell ref="F4:K4"/>
    <mergeCell ref="F5:K5"/>
    <mergeCell ref="F6:K6"/>
    <mergeCell ref="A7:H7"/>
    <mergeCell ref="A9:C9"/>
    <mergeCell ref="D9:K9"/>
  </mergeCells>
  <phoneticPr fontId="1"/>
  <pageMargins left="0.7" right="0.7" top="0.75" bottom="0.75" header="0.3" footer="0.3"/>
  <pageSetup paperSize="9" scale="73" orientation="portrait" r:id="rId1"/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topLeftCell="A19" workbookViewId="0">
      <selection activeCell="H29" sqref="H29:H30"/>
    </sheetView>
  </sheetViews>
  <sheetFormatPr defaultRowHeight="18" x14ac:dyDescent="0.55000000000000004"/>
  <cols>
    <col min="1" max="1" width="4.75" style="7" customWidth="1"/>
    <col min="2" max="2" width="5.25" style="7" customWidth="1"/>
    <col min="3" max="3" width="10.58203125" style="7" customWidth="1"/>
    <col min="4" max="4" width="11.83203125" style="7" customWidth="1"/>
    <col min="5" max="5" width="11.58203125" style="7" customWidth="1"/>
    <col min="6" max="6" width="12.58203125" style="7" customWidth="1"/>
    <col min="7" max="7" width="7.08203125" style="7" bestFit="1" customWidth="1"/>
    <col min="8" max="8" width="11.08203125" style="7" customWidth="1"/>
    <col min="9" max="9" width="12.58203125" style="7" customWidth="1"/>
    <col min="10" max="10" width="11.75" style="7" customWidth="1"/>
    <col min="11" max="256" width="9" style="7" customWidth="1"/>
    <col min="257" max="257" width="4.75" style="7" customWidth="1"/>
    <col min="258" max="258" width="5.25" style="7" customWidth="1"/>
    <col min="259" max="259" width="10.58203125" style="7" customWidth="1"/>
    <col min="260" max="260" width="11.83203125" style="7" customWidth="1"/>
    <col min="261" max="261" width="11.58203125" style="7" customWidth="1"/>
    <col min="262" max="262" width="12.58203125" style="7" customWidth="1"/>
    <col min="263" max="263" width="7.08203125" style="7" bestFit="1" customWidth="1"/>
    <col min="264" max="264" width="11.08203125" style="7" customWidth="1"/>
    <col min="265" max="265" width="12.58203125" style="7" customWidth="1"/>
    <col min="266" max="266" width="11.75" style="7" customWidth="1"/>
    <col min="267" max="512" width="9" style="7" customWidth="1"/>
    <col min="513" max="513" width="4.75" style="7" customWidth="1"/>
    <col min="514" max="514" width="5.25" style="7" customWidth="1"/>
    <col min="515" max="515" width="10.58203125" style="7" customWidth="1"/>
    <col min="516" max="516" width="11.83203125" style="7" customWidth="1"/>
    <col min="517" max="517" width="11.58203125" style="7" customWidth="1"/>
    <col min="518" max="518" width="12.58203125" style="7" customWidth="1"/>
    <col min="519" max="519" width="7.08203125" style="7" bestFit="1" customWidth="1"/>
    <col min="520" max="520" width="11.08203125" style="7" customWidth="1"/>
    <col min="521" max="521" width="12.58203125" style="7" customWidth="1"/>
    <col min="522" max="522" width="11.75" style="7" customWidth="1"/>
    <col min="523" max="768" width="9" style="7" customWidth="1"/>
    <col min="769" max="769" width="4.75" style="7" customWidth="1"/>
    <col min="770" max="770" width="5.25" style="7" customWidth="1"/>
    <col min="771" max="771" width="10.58203125" style="7" customWidth="1"/>
    <col min="772" max="772" width="11.83203125" style="7" customWidth="1"/>
    <col min="773" max="773" width="11.58203125" style="7" customWidth="1"/>
    <col min="774" max="774" width="12.58203125" style="7" customWidth="1"/>
    <col min="775" max="775" width="7.08203125" style="7" bestFit="1" customWidth="1"/>
    <col min="776" max="776" width="11.08203125" style="7" customWidth="1"/>
    <col min="777" max="777" width="12.58203125" style="7" customWidth="1"/>
    <col min="778" max="778" width="11.75" style="7" customWidth="1"/>
    <col min="779" max="1024" width="9" style="7" customWidth="1"/>
    <col min="1025" max="1025" width="4.75" style="7" customWidth="1"/>
    <col min="1026" max="1026" width="5.25" style="7" customWidth="1"/>
    <col min="1027" max="1027" width="10.58203125" style="7" customWidth="1"/>
    <col min="1028" max="1028" width="11.83203125" style="7" customWidth="1"/>
    <col min="1029" max="1029" width="11.58203125" style="7" customWidth="1"/>
    <col min="1030" max="1030" width="12.58203125" style="7" customWidth="1"/>
    <col min="1031" max="1031" width="7.08203125" style="7" bestFit="1" customWidth="1"/>
    <col min="1032" max="1032" width="11.08203125" style="7" customWidth="1"/>
    <col min="1033" max="1033" width="12.58203125" style="7" customWidth="1"/>
    <col min="1034" max="1034" width="11.75" style="7" customWidth="1"/>
    <col min="1035" max="1280" width="9" style="7" customWidth="1"/>
    <col min="1281" max="1281" width="4.75" style="7" customWidth="1"/>
    <col min="1282" max="1282" width="5.25" style="7" customWidth="1"/>
    <col min="1283" max="1283" width="10.58203125" style="7" customWidth="1"/>
    <col min="1284" max="1284" width="11.83203125" style="7" customWidth="1"/>
    <col min="1285" max="1285" width="11.58203125" style="7" customWidth="1"/>
    <col min="1286" max="1286" width="12.58203125" style="7" customWidth="1"/>
    <col min="1287" max="1287" width="7.08203125" style="7" bestFit="1" customWidth="1"/>
    <col min="1288" max="1288" width="11.08203125" style="7" customWidth="1"/>
    <col min="1289" max="1289" width="12.58203125" style="7" customWidth="1"/>
    <col min="1290" max="1290" width="11.75" style="7" customWidth="1"/>
    <col min="1291" max="1536" width="9" style="7" customWidth="1"/>
    <col min="1537" max="1537" width="4.75" style="7" customWidth="1"/>
    <col min="1538" max="1538" width="5.25" style="7" customWidth="1"/>
    <col min="1539" max="1539" width="10.58203125" style="7" customWidth="1"/>
    <col min="1540" max="1540" width="11.83203125" style="7" customWidth="1"/>
    <col min="1541" max="1541" width="11.58203125" style="7" customWidth="1"/>
    <col min="1542" max="1542" width="12.58203125" style="7" customWidth="1"/>
    <col min="1543" max="1543" width="7.08203125" style="7" bestFit="1" customWidth="1"/>
    <col min="1544" max="1544" width="11.08203125" style="7" customWidth="1"/>
    <col min="1545" max="1545" width="12.58203125" style="7" customWidth="1"/>
    <col min="1546" max="1546" width="11.75" style="7" customWidth="1"/>
    <col min="1547" max="1792" width="9" style="7" customWidth="1"/>
    <col min="1793" max="1793" width="4.75" style="7" customWidth="1"/>
    <col min="1794" max="1794" width="5.25" style="7" customWidth="1"/>
    <col min="1795" max="1795" width="10.58203125" style="7" customWidth="1"/>
    <col min="1796" max="1796" width="11.83203125" style="7" customWidth="1"/>
    <col min="1797" max="1797" width="11.58203125" style="7" customWidth="1"/>
    <col min="1798" max="1798" width="12.58203125" style="7" customWidth="1"/>
    <col min="1799" max="1799" width="7.08203125" style="7" bestFit="1" customWidth="1"/>
    <col min="1800" max="1800" width="11.08203125" style="7" customWidth="1"/>
    <col min="1801" max="1801" width="12.58203125" style="7" customWidth="1"/>
    <col min="1802" max="1802" width="11.75" style="7" customWidth="1"/>
    <col min="1803" max="2048" width="9" style="7" customWidth="1"/>
    <col min="2049" max="2049" width="4.75" style="7" customWidth="1"/>
    <col min="2050" max="2050" width="5.25" style="7" customWidth="1"/>
    <col min="2051" max="2051" width="10.58203125" style="7" customWidth="1"/>
    <col min="2052" max="2052" width="11.83203125" style="7" customWidth="1"/>
    <col min="2053" max="2053" width="11.58203125" style="7" customWidth="1"/>
    <col min="2054" max="2054" width="12.58203125" style="7" customWidth="1"/>
    <col min="2055" max="2055" width="7.08203125" style="7" bestFit="1" customWidth="1"/>
    <col min="2056" max="2056" width="11.08203125" style="7" customWidth="1"/>
    <col min="2057" max="2057" width="12.58203125" style="7" customWidth="1"/>
    <col min="2058" max="2058" width="11.75" style="7" customWidth="1"/>
    <col min="2059" max="2304" width="9" style="7" customWidth="1"/>
    <col min="2305" max="2305" width="4.75" style="7" customWidth="1"/>
    <col min="2306" max="2306" width="5.25" style="7" customWidth="1"/>
    <col min="2307" max="2307" width="10.58203125" style="7" customWidth="1"/>
    <col min="2308" max="2308" width="11.83203125" style="7" customWidth="1"/>
    <col min="2309" max="2309" width="11.58203125" style="7" customWidth="1"/>
    <col min="2310" max="2310" width="12.58203125" style="7" customWidth="1"/>
    <col min="2311" max="2311" width="7.08203125" style="7" bestFit="1" customWidth="1"/>
    <col min="2312" max="2312" width="11.08203125" style="7" customWidth="1"/>
    <col min="2313" max="2313" width="12.58203125" style="7" customWidth="1"/>
    <col min="2314" max="2314" width="11.75" style="7" customWidth="1"/>
    <col min="2315" max="2560" width="9" style="7" customWidth="1"/>
    <col min="2561" max="2561" width="4.75" style="7" customWidth="1"/>
    <col min="2562" max="2562" width="5.25" style="7" customWidth="1"/>
    <col min="2563" max="2563" width="10.58203125" style="7" customWidth="1"/>
    <col min="2564" max="2564" width="11.83203125" style="7" customWidth="1"/>
    <col min="2565" max="2565" width="11.58203125" style="7" customWidth="1"/>
    <col min="2566" max="2566" width="12.58203125" style="7" customWidth="1"/>
    <col min="2567" max="2567" width="7.08203125" style="7" bestFit="1" customWidth="1"/>
    <col min="2568" max="2568" width="11.08203125" style="7" customWidth="1"/>
    <col min="2569" max="2569" width="12.58203125" style="7" customWidth="1"/>
    <col min="2570" max="2570" width="11.75" style="7" customWidth="1"/>
    <col min="2571" max="2816" width="9" style="7" customWidth="1"/>
    <col min="2817" max="2817" width="4.75" style="7" customWidth="1"/>
    <col min="2818" max="2818" width="5.25" style="7" customWidth="1"/>
    <col min="2819" max="2819" width="10.58203125" style="7" customWidth="1"/>
    <col min="2820" max="2820" width="11.83203125" style="7" customWidth="1"/>
    <col min="2821" max="2821" width="11.58203125" style="7" customWidth="1"/>
    <col min="2822" max="2822" width="12.58203125" style="7" customWidth="1"/>
    <col min="2823" max="2823" width="7.08203125" style="7" bestFit="1" customWidth="1"/>
    <col min="2824" max="2824" width="11.08203125" style="7" customWidth="1"/>
    <col min="2825" max="2825" width="12.58203125" style="7" customWidth="1"/>
    <col min="2826" max="2826" width="11.75" style="7" customWidth="1"/>
    <col min="2827" max="3072" width="9" style="7" customWidth="1"/>
    <col min="3073" max="3073" width="4.75" style="7" customWidth="1"/>
    <col min="3074" max="3074" width="5.25" style="7" customWidth="1"/>
    <col min="3075" max="3075" width="10.58203125" style="7" customWidth="1"/>
    <col min="3076" max="3076" width="11.83203125" style="7" customWidth="1"/>
    <col min="3077" max="3077" width="11.58203125" style="7" customWidth="1"/>
    <col min="3078" max="3078" width="12.58203125" style="7" customWidth="1"/>
    <col min="3079" max="3079" width="7.08203125" style="7" bestFit="1" customWidth="1"/>
    <col min="3080" max="3080" width="11.08203125" style="7" customWidth="1"/>
    <col min="3081" max="3081" width="12.58203125" style="7" customWidth="1"/>
    <col min="3082" max="3082" width="11.75" style="7" customWidth="1"/>
    <col min="3083" max="3328" width="9" style="7" customWidth="1"/>
    <col min="3329" max="3329" width="4.75" style="7" customWidth="1"/>
    <col min="3330" max="3330" width="5.25" style="7" customWidth="1"/>
    <col min="3331" max="3331" width="10.58203125" style="7" customWidth="1"/>
    <col min="3332" max="3332" width="11.83203125" style="7" customWidth="1"/>
    <col min="3333" max="3333" width="11.58203125" style="7" customWidth="1"/>
    <col min="3334" max="3334" width="12.58203125" style="7" customWidth="1"/>
    <col min="3335" max="3335" width="7.08203125" style="7" bestFit="1" customWidth="1"/>
    <col min="3336" max="3336" width="11.08203125" style="7" customWidth="1"/>
    <col min="3337" max="3337" width="12.58203125" style="7" customWidth="1"/>
    <col min="3338" max="3338" width="11.75" style="7" customWidth="1"/>
    <col min="3339" max="3584" width="9" style="7" customWidth="1"/>
    <col min="3585" max="3585" width="4.75" style="7" customWidth="1"/>
    <col min="3586" max="3586" width="5.25" style="7" customWidth="1"/>
    <col min="3587" max="3587" width="10.58203125" style="7" customWidth="1"/>
    <col min="3588" max="3588" width="11.83203125" style="7" customWidth="1"/>
    <col min="3589" max="3589" width="11.58203125" style="7" customWidth="1"/>
    <col min="3590" max="3590" width="12.58203125" style="7" customWidth="1"/>
    <col min="3591" max="3591" width="7.08203125" style="7" bestFit="1" customWidth="1"/>
    <col min="3592" max="3592" width="11.08203125" style="7" customWidth="1"/>
    <col min="3593" max="3593" width="12.58203125" style="7" customWidth="1"/>
    <col min="3594" max="3594" width="11.75" style="7" customWidth="1"/>
    <col min="3595" max="3840" width="9" style="7" customWidth="1"/>
    <col min="3841" max="3841" width="4.75" style="7" customWidth="1"/>
    <col min="3842" max="3842" width="5.25" style="7" customWidth="1"/>
    <col min="3843" max="3843" width="10.58203125" style="7" customWidth="1"/>
    <col min="3844" max="3844" width="11.83203125" style="7" customWidth="1"/>
    <col min="3845" max="3845" width="11.58203125" style="7" customWidth="1"/>
    <col min="3846" max="3846" width="12.58203125" style="7" customWidth="1"/>
    <col min="3847" max="3847" width="7.08203125" style="7" bestFit="1" customWidth="1"/>
    <col min="3848" max="3848" width="11.08203125" style="7" customWidth="1"/>
    <col min="3849" max="3849" width="12.58203125" style="7" customWidth="1"/>
    <col min="3850" max="3850" width="11.75" style="7" customWidth="1"/>
    <col min="3851" max="4096" width="9" style="7" customWidth="1"/>
    <col min="4097" max="4097" width="4.75" style="7" customWidth="1"/>
    <col min="4098" max="4098" width="5.25" style="7" customWidth="1"/>
    <col min="4099" max="4099" width="10.58203125" style="7" customWidth="1"/>
    <col min="4100" max="4100" width="11.83203125" style="7" customWidth="1"/>
    <col min="4101" max="4101" width="11.58203125" style="7" customWidth="1"/>
    <col min="4102" max="4102" width="12.58203125" style="7" customWidth="1"/>
    <col min="4103" max="4103" width="7.08203125" style="7" bestFit="1" customWidth="1"/>
    <col min="4104" max="4104" width="11.08203125" style="7" customWidth="1"/>
    <col min="4105" max="4105" width="12.58203125" style="7" customWidth="1"/>
    <col min="4106" max="4106" width="11.75" style="7" customWidth="1"/>
    <col min="4107" max="4352" width="9" style="7" customWidth="1"/>
    <col min="4353" max="4353" width="4.75" style="7" customWidth="1"/>
    <col min="4354" max="4354" width="5.25" style="7" customWidth="1"/>
    <col min="4355" max="4355" width="10.58203125" style="7" customWidth="1"/>
    <col min="4356" max="4356" width="11.83203125" style="7" customWidth="1"/>
    <col min="4357" max="4357" width="11.58203125" style="7" customWidth="1"/>
    <col min="4358" max="4358" width="12.58203125" style="7" customWidth="1"/>
    <col min="4359" max="4359" width="7.08203125" style="7" bestFit="1" customWidth="1"/>
    <col min="4360" max="4360" width="11.08203125" style="7" customWidth="1"/>
    <col min="4361" max="4361" width="12.58203125" style="7" customWidth="1"/>
    <col min="4362" max="4362" width="11.75" style="7" customWidth="1"/>
    <col min="4363" max="4608" width="9" style="7" customWidth="1"/>
    <col min="4609" max="4609" width="4.75" style="7" customWidth="1"/>
    <col min="4610" max="4610" width="5.25" style="7" customWidth="1"/>
    <col min="4611" max="4611" width="10.58203125" style="7" customWidth="1"/>
    <col min="4612" max="4612" width="11.83203125" style="7" customWidth="1"/>
    <col min="4613" max="4613" width="11.58203125" style="7" customWidth="1"/>
    <col min="4614" max="4614" width="12.58203125" style="7" customWidth="1"/>
    <col min="4615" max="4615" width="7.08203125" style="7" bestFit="1" customWidth="1"/>
    <col min="4616" max="4616" width="11.08203125" style="7" customWidth="1"/>
    <col min="4617" max="4617" width="12.58203125" style="7" customWidth="1"/>
    <col min="4618" max="4618" width="11.75" style="7" customWidth="1"/>
    <col min="4619" max="4864" width="9" style="7" customWidth="1"/>
    <col min="4865" max="4865" width="4.75" style="7" customWidth="1"/>
    <col min="4866" max="4866" width="5.25" style="7" customWidth="1"/>
    <col min="4867" max="4867" width="10.58203125" style="7" customWidth="1"/>
    <col min="4868" max="4868" width="11.83203125" style="7" customWidth="1"/>
    <col min="4869" max="4869" width="11.58203125" style="7" customWidth="1"/>
    <col min="4870" max="4870" width="12.58203125" style="7" customWidth="1"/>
    <col min="4871" max="4871" width="7.08203125" style="7" bestFit="1" customWidth="1"/>
    <col min="4872" max="4872" width="11.08203125" style="7" customWidth="1"/>
    <col min="4873" max="4873" width="12.58203125" style="7" customWidth="1"/>
    <col min="4874" max="4874" width="11.75" style="7" customWidth="1"/>
    <col min="4875" max="5120" width="9" style="7" customWidth="1"/>
    <col min="5121" max="5121" width="4.75" style="7" customWidth="1"/>
    <col min="5122" max="5122" width="5.25" style="7" customWidth="1"/>
    <col min="5123" max="5123" width="10.58203125" style="7" customWidth="1"/>
    <col min="5124" max="5124" width="11.83203125" style="7" customWidth="1"/>
    <col min="5125" max="5125" width="11.58203125" style="7" customWidth="1"/>
    <col min="5126" max="5126" width="12.58203125" style="7" customWidth="1"/>
    <col min="5127" max="5127" width="7.08203125" style="7" bestFit="1" customWidth="1"/>
    <col min="5128" max="5128" width="11.08203125" style="7" customWidth="1"/>
    <col min="5129" max="5129" width="12.58203125" style="7" customWidth="1"/>
    <col min="5130" max="5130" width="11.75" style="7" customWidth="1"/>
    <col min="5131" max="5376" width="9" style="7" customWidth="1"/>
    <col min="5377" max="5377" width="4.75" style="7" customWidth="1"/>
    <col min="5378" max="5378" width="5.25" style="7" customWidth="1"/>
    <col min="5379" max="5379" width="10.58203125" style="7" customWidth="1"/>
    <col min="5380" max="5380" width="11.83203125" style="7" customWidth="1"/>
    <col min="5381" max="5381" width="11.58203125" style="7" customWidth="1"/>
    <col min="5382" max="5382" width="12.58203125" style="7" customWidth="1"/>
    <col min="5383" max="5383" width="7.08203125" style="7" bestFit="1" customWidth="1"/>
    <col min="5384" max="5384" width="11.08203125" style="7" customWidth="1"/>
    <col min="5385" max="5385" width="12.58203125" style="7" customWidth="1"/>
    <col min="5386" max="5386" width="11.75" style="7" customWidth="1"/>
    <col min="5387" max="5632" width="9" style="7" customWidth="1"/>
    <col min="5633" max="5633" width="4.75" style="7" customWidth="1"/>
    <col min="5634" max="5634" width="5.25" style="7" customWidth="1"/>
    <col min="5635" max="5635" width="10.58203125" style="7" customWidth="1"/>
    <col min="5636" max="5636" width="11.83203125" style="7" customWidth="1"/>
    <col min="5637" max="5637" width="11.58203125" style="7" customWidth="1"/>
    <col min="5638" max="5638" width="12.58203125" style="7" customWidth="1"/>
    <col min="5639" max="5639" width="7.08203125" style="7" bestFit="1" customWidth="1"/>
    <col min="5640" max="5640" width="11.08203125" style="7" customWidth="1"/>
    <col min="5641" max="5641" width="12.58203125" style="7" customWidth="1"/>
    <col min="5642" max="5642" width="11.75" style="7" customWidth="1"/>
    <col min="5643" max="5888" width="9" style="7" customWidth="1"/>
    <col min="5889" max="5889" width="4.75" style="7" customWidth="1"/>
    <col min="5890" max="5890" width="5.25" style="7" customWidth="1"/>
    <col min="5891" max="5891" width="10.58203125" style="7" customWidth="1"/>
    <col min="5892" max="5892" width="11.83203125" style="7" customWidth="1"/>
    <col min="5893" max="5893" width="11.58203125" style="7" customWidth="1"/>
    <col min="5894" max="5894" width="12.58203125" style="7" customWidth="1"/>
    <col min="5895" max="5895" width="7.08203125" style="7" bestFit="1" customWidth="1"/>
    <col min="5896" max="5896" width="11.08203125" style="7" customWidth="1"/>
    <col min="5897" max="5897" width="12.58203125" style="7" customWidth="1"/>
    <col min="5898" max="5898" width="11.75" style="7" customWidth="1"/>
    <col min="5899" max="6144" width="9" style="7" customWidth="1"/>
    <col min="6145" max="6145" width="4.75" style="7" customWidth="1"/>
    <col min="6146" max="6146" width="5.25" style="7" customWidth="1"/>
    <col min="6147" max="6147" width="10.58203125" style="7" customWidth="1"/>
    <col min="6148" max="6148" width="11.83203125" style="7" customWidth="1"/>
    <col min="6149" max="6149" width="11.58203125" style="7" customWidth="1"/>
    <col min="6150" max="6150" width="12.58203125" style="7" customWidth="1"/>
    <col min="6151" max="6151" width="7.08203125" style="7" bestFit="1" customWidth="1"/>
    <col min="6152" max="6152" width="11.08203125" style="7" customWidth="1"/>
    <col min="6153" max="6153" width="12.58203125" style="7" customWidth="1"/>
    <col min="6154" max="6154" width="11.75" style="7" customWidth="1"/>
    <col min="6155" max="6400" width="9" style="7" customWidth="1"/>
    <col min="6401" max="6401" width="4.75" style="7" customWidth="1"/>
    <col min="6402" max="6402" width="5.25" style="7" customWidth="1"/>
    <col min="6403" max="6403" width="10.58203125" style="7" customWidth="1"/>
    <col min="6404" max="6404" width="11.83203125" style="7" customWidth="1"/>
    <col min="6405" max="6405" width="11.58203125" style="7" customWidth="1"/>
    <col min="6406" max="6406" width="12.58203125" style="7" customWidth="1"/>
    <col min="6407" max="6407" width="7.08203125" style="7" bestFit="1" customWidth="1"/>
    <col min="6408" max="6408" width="11.08203125" style="7" customWidth="1"/>
    <col min="6409" max="6409" width="12.58203125" style="7" customWidth="1"/>
    <col min="6410" max="6410" width="11.75" style="7" customWidth="1"/>
    <col min="6411" max="6656" width="9" style="7" customWidth="1"/>
    <col min="6657" max="6657" width="4.75" style="7" customWidth="1"/>
    <col min="6658" max="6658" width="5.25" style="7" customWidth="1"/>
    <col min="6659" max="6659" width="10.58203125" style="7" customWidth="1"/>
    <col min="6660" max="6660" width="11.83203125" style="7" customWidth="1"/>
    <col min="6661" max="6661" width="11.58203125" style="7" customWidth="1"/>
    <col min="6662" max="6662" width="12.58203125" style="7" customWidth="1"/>
    <col min="6663" max="6663" width="7.08203125" style="7" bestFit="1" customWidth="1"/>
    <col min="6664" max="6664" width="11.08203125" style="7" customWidth="1"/>
    <col min="6665" max="6665" width="12.58203125" style="7" customWidth="1"/>
    <col min="6666" max="6666" width="11.75" style="7" customWidth="1"/>
    <col min="6667" max="6912" width="9" style="7" customWidth="1"/>
    <col min="6913" max="6913" width="4.75" style="7" customWidth="1"/>
    <col min="6914" max="6914" width="5.25" style="7" customWidth="1"/>
    <col min="6915" max="6915" width="10.58203125" style="7" customWidth="1"/>
    <col min="6916" max="6916" width="11.83203125" style="7" customWidth="1"/>
    <col min="6917" max="6917" width="11.58203125" style="7" customWidth="1"/>
    <col min="6918" max="6918" width="12.58203125" style="7" customWidth="1"/>
    <col min="6919" max="6919" width="7.08203125" style="7" bestFit="1" customWidth="1"/>
    <col min="6920" max="6920" width="11.08203125" style="7" customWidth="1"/>
    <col min="6921" max="6921" width="12.58203125" style="7" customWidth="1"/>
    <col min="6922" max="6922" width="11.75" style="7" customWidth="1"/>
    <col min="6923" max="7168" width="9" style="7" customWidth="1"/>
    <col min="7169" max="7169" width="4.75" style="7" customWidth="1"/>
    <col min="7170" max="7170" width="5.25" style="7" customWidth="1"/>
    <col min="7171" max="7171" width="10.58203125" style="7" customWidth="1"/>
    <col min="7172" max="7172" width="11.83203125" style="7" customWidth="1"/>
    <col min="7173" max="7173" width="11.58203125" style="7" customWidth="1"/>
    <col min="7174" max="7174" width="12.58203125" style="7" customWidth="1"/>
    <col min="7175" max="7175" width="7.08203125" style="7" bestFit="1" customWidth="1"/>
    <col min="7176" max="7176" width="11.08203125" style="7" customWidth="1"/>
    <col min="7177" max="7177" width="12.58203125" style="7" customWidth="1"/>
    <col min="7178" max="7178" width="11.75" style="7" customWidth="1"/>
    <col min="7179" max="7424" width="9" style="7" customWidth="1"/>
    <col min="7425" max="7425" width="4.75" style="7" customWidth="1"/>
    <col min="7426" max="7426" width="5.25" style="7" customWidth="1"/>
    <col min="7427" max="7427" width="10.58203125" style="7" customWidth="1"/>
    <col min="7428" max="7428" width="11.83203125" style="7" customWidth="1"/>
    <col min="7429" max="7429" width="11.58203125" style="7" customWidth="1"/>
    <col min="7430" max="7430" width="12.58203125" style="7" customWidth="1"/>
    <col min="7431" max="7431" width="7.08203125" style="7" bestFit="1" customWidth="1"/>
    <col min="7432" max="7432" width="11.08203125" style="7" customWidth="1"/>
    <col min="7433" max="7433" width="12.58203125" style="7" customWidth="1"/>
    <col min="7434" max="7434" width="11.75" style="7" customWidth="1"/>
    <col min="7435" max="7680" width="9" style="7" customWidth="1"/>
    <col min="7681" max="7681" width="4.75" style="7" customWidth="1"/>
    <col min="7682" max="7682" width="5.25" style="7" customWidth="1"/>
    <col min="7683" max="7683" width="10.58203125" style="7" customWidth="1"/>
    <col min="7684" max="7684" width="11.83203125" style="7" customWidth="1"/>
    <col min="7685" max="7685" width="11.58203125" style="7" customWidth="1"/>
    <col min="7686" max="7686" width="12.58203125" style="7" customWidth="1"/>
    <col min="7687" max="7687" width="7.08203125" style="7" bestFit="1" customWidth="1"/>
    <col min="7688" max="7688" width="11.08203125" style="7" customWidth="1"/>
    <col min="7689" max="7689" width="12.58203125" style="7" customWidth="1"/>
    <col min="7690" max="7690" width="11.75" style="7" customWidth="1"/>
    <col min="7691" max="7936" width="9" style="7" customWidth="1"/>
    <col min="7937" max="7937" width="4.75" style="7" customWidth="1"/>
    <col min="7938" max="7938" width="5.25" style="7" customWidth="1"/>
    <col min="7939" max="7939" width="10.58203125" style="7" customWidth="1"/>
    <col min="7940" max="7940" width="11.83203125" style="7" customWidth="1"/>
    <col min="7941" max="7941" width="11.58203125" style="7" customWidth="1"/>
    <col min="7942" max="7942" width="12.58203125" style="7" customWidth="1"/>
    <col min="7943" max="7943" width="7.08203125" style="7" bestFit="1" customWidth="1"/>
    <col min="7944" max="7944" width="11.08203125" style="7" customWidth="1"/>
    <col min="7945" max="7945" width="12.58203125" style="7" customWidth="1"/>
    <col min="7946" max="7946" width="11.75" style="7" customWidth="1"/>
    <col min="7947" max="8192" width="9" style="7" customWidth="1"/>
    <col min="8193" max="8193" width="4.75" style="7" customWidth="1"/>
    <col min="8194" max="8194" width="5.25" style="7" customWidth="1"/>
    <col min="8195" max="8195" width="10.58203125" style="7" customWidth="1"/>
    <col min="8196" max="8196" width="11.83203125" style="7" customWidth="1"/>
    <col min="8197" max="8197" width="11.58203125" style="7" customWidth="1"/>
    <col min="8198" max="8198" width="12.58203125" style="7" customWidth="1"/>
    <col min="8199" max="8199" width="7.08203125" style="7" bestFit="1" customWidth="1"/>
    <col min="8200" max="8200" width="11.08203125" style="7" customWidth="1"/>
    <col min="8201" max="8201" width="12.58203125" style="7" customWidth="1"/>
    <col min="8202" max="8202" width="11.75" style="7" customWidth="1"/>
    <col min="8203" max="8448" width="9" style="7" customWidth="1"/>
    <col min="8449" max="8449" width="4.75" style="7" customWidth="1"/>
    <col min="8450" max="8450" width="5.25" style="7" customWidth="1"/>
    <col min="8451" max="8451" width="10.58203125" style="7" customWidth="1"/>
    <col min="8452" max="8452" width="11.83203125" style="7" customWidth="1"/>
    <col min="8453" max="8453" width="11.58203125" style="7" customWidth="1"/>
    <col min="8454" max="8454" width="12.58203125" style="7" customWidth="1"/>
    <col min="8455" max="8455" width="7.08203125" style="7" bestFit="1" customWidth="1"/>
    <col min="8456" max="8456" width="11.08203125" style="7" customWidth="1"/>
    <col min="8457" max="8457" width="12.58203125" style="7" customWidth="1"/>
    <col min="8458" max="8458" width="11.75" style="7" customWidth="1"/>
    <col min="8459" max="8704" width="9" style="7" customWidth="1"/>
    <col min="8705" max="8705" width="4.75" style="7" customWidth="1"/>
    <col min="8706" max="8706" width="5.25" style="7" customWidth="1"/>
    <col min="8707" max="8707" width="10.58203125" style="7" customWidth="1"/>
    <col min="8708" max="8708" width="11.83203125" style="7" customWidth="1"/>
    <col min="8709" max="8709" width="11.58203125" style="7" customWidth="1"/>
    <col min="8710" max="8710" width="12.58203125" style="7" customWidth="1"/>
    <col min="8711" max="8711" width="7.08203125" style="7" bestFit="1" customWidth="1"/>
    <col min="8712" max="8712" width="11.08203125" style="7" customWidth="1"/>
    <col min="8713" max="8713" width="12.58203125" style="7" customWidth="1"/>
    <col min="8714" max="8714" width="11.75" style="7" customWidth="1"/>
    <col min="8715" max="8960" width="9" style="7" customWidth="1"/>
    <col min="8961" max="8961" width="4.75" style="7" customWidth="1"/>
    <col min="8962" max="8962" width="5.25" style="7" customWidth="1"/>
    <col min="8963" max="8963" width="10.58203125" style="7" customWidth="1"/>
    <col min="8964" max="8964" width="11.83203125" style="7" customWidth="1"/>
    <col min="8965" max="8965" width="11.58203125" style="7" customWidth="1"/>
    <col min="8966" max="8966" width="12.58203125" style="7" customWidth="1"/>
    <col min="8967" max="8967" width="7.08203125" style="7" bestFit="1" customWidth="1"/>
    <col min="8968" max="8968" width="11.08203125" style="7" customWidth="1"/>
    <col min="8969" max="8969" width="12.58203125" style="7" customWidth="1"/>
    <col min="8970" max="8970" width="11.75" style="7" customWidth="1"/>
    <col min="8971" max="9216" width="9" style="7" customWidth="1"/>
    <col min="9217" max="9217" width="4.75" style="7" customWidth="1"/>
    <col min="9218" max="9218" width="5.25" style="7" customWidth="1"/>
    <col min="9219" max="9219" width="10.58203125" style="7" customWidth="1"/>
    <col min="9220" max="9220" width="11.83203125" style="7" customWidth="1"/>
    <col min="9221" max="9221" width="11.58203125" style="7" customWidth="1"/>
    <col min="9222" max="9222" width="12.58203125" style="7" customWidth="1"/>
    <col min="9223" max="9223" width="7.08203125" style="7" bestFit="1" customWidth="1"/>
    <col min="9224" max="9224" width="11.08203125" style="7" customWidth="1"/>
    <col min="9225" max="9225" width="12.58203125" style="7" customWidth="1"/>
    <col min="9226" max="9226" width="11.75" style="7" customWidth="1"/>
    <col min="9227" max="9472" width="9" style="7" customWidth="1"/>
    <col min="9473" max="9473" width="4.75" style="7" customWidth="1"/>
    <col min="9474" max="9474" width="5.25" style="7" customWidth="1"/>
    <col min="9475" max="9475" width="10.58203125" style="7" customWidth="1"/>
    <col min="9476" max="9476" width="11.83203125" style="7" customWidth="1"/>
    <col min="9477" max="9477" width="11.58203125" style="7" customWidth="1"/>
    <col min="9478" max="9478" width="12.58203125" style="7" customWidth="1"/>
    <col min="9479" max="9479" width="7.08203125" style="7" bestFit="1" customWidth="1"/>
    <col min="9480" max="9480" width="11.08203125" style="7" customWidth="1"/>
    <col min="9481" max="9481" width="12.58203125" style="7" customWidth="1"/>
    <col min="9482" max="9482" width="11.75" style="7" customWidth="1"/>
    <col min="9483" max="9728" width="9" style="7" customWidth="1"/>
    <col min="9729" max="9729" width="4.75" style="7" customWidth="1"/>
    <col min="9730" max="9730" width="5.25" style="7" customWidth="1"/>
    <col min="9731" max="9731" width="10.58203125" style="7" customWidth="1"/>
    <col min="9732" max="9732" width="11.83203125" style="7" customWidth="1"/>
    <col min="9733" max="9733" width="11.58203125" style="7" customWidth="1"/>
    <col min="9734" max="9734" width="12.58203125" style="7" customWidth="1"/>
    <col min="9735" max="9735" width="7.08203125" style="7" bestFit="1" customWidth="1"/>
    <col min="9736" max="9736" width="11.08203125" style="7" customWidth="1"/>
    <col min="9737" max="9737" width="12.58203125" style="7" customWidth="1"/>
    <col min="9738" max="9738" width="11.75" style="7" customWidth="1"/>
    <col min="9739" max="9984" width="9" style="7" customWidth="1"/>
    <col min="9985" max="9985" width="4.75" style="7" customWidth="1"/>
    <col min="9986" max="9986" width="5.25" style="7" customWidth="1"/>
    <col min="9987" max="9987" width="10.58203125" style="7" customWidth="1"/>
    <col min="9988" max="9988" width="11.83203125" style="7" customWidth="1"/>
    <col min="9989" max="9989" width="11.58203125" style="7" customWidth="1"/>
    <col min="9990" max="9990" width="12.58203125" style="7" customWidth="1"/>
    <col min="9991" max="9991" width="7.08203125" style="7" bestFit="1" customWidth="1"/>
    <col min="9992" max="9992" width="11.08203125" style="7" customWidth="1"/>
    <col min="9993" max="9993" width="12.58203125" style="7" customWidth="1"/>
    <col min="9994" max="9994" width="11.75" style="7" customWidth="1"/>
    <col min="9995" max="10240" width="9" style="7" customWidth="1"/>
    <col min="10241" max="10241" width="4.75" style="7" customWidth="1"/>
    <col min="10242" max="10242" width="5.25" style="7" customWidth="1"/>
    <col min="10243" max="10243" width="10.58203125" style="7" customWidth="1"/>
    <col min="10244" max="10244" width="11.83203125" style="7" customWidth="1"/>
    <col min="10245" max="10245" width="11.58203125" style="7" customWidth="1"/>
    <col min="10246" max="10246" width="12.58203125" style="7" customWidth="1"/>
    <col min="10247" max="10247" width="7.08203125" style="7" bestFit="1" customWidth="1"/>
    <col min="10248" max="10248" width="11.08203125" style="7" customWidth="1"/>
    <col min="10249" max="10249" width="12.58203125" style="7" customWidth="1"/>
    <col min="10250" max="10250" width="11.75" style="7" customWidth="1"/>
    <col min="10251" max="10496" width="9" style="7" customWidth="1"/>
    <col min="10497" max="10497" width="4.75" style="7" customWidth="1"/>
    <col min="10498" max="10498" width="5.25" style="7" customWidth="1"/>
    <col min="10499" max="10499" width="10.58203125" style="7" customWidth="1"/>
    <col min="10500" max="10500" width="11.83203125" style="7" customWidth="1"/>
    <col min="10501" max="10501" width="11.58203125" style="7" customWidth="1"/>
    <col min="10502" max="10502" width="12.58203125" style="7" customWidth="1"/>
    <col min="10503" max="10503" width="7.08203125" style="7" bestFit="1" customWidth="1"/>
    <col min="10504" max="10504" width="11.08203125" style="7" customWidth="1"/>
    <col min="10505" max="10505" width="12.58203125" style="7" customWidth="1"/>
    <col min="10506" max="10506" width="11.75" style="7" customWidth="1"/>
    <col min="10507" max="10752" width="9" style="7" customWidth="1"/>
    <col min="10753" max="10753" width="4.75" style="7" customWidth="1"/>
    <col min="10754" max="10754" width="5.25" style="7" customWidth="1"/>
    <col min="10755" max="10755" width="10.58203125" style="7" customWidth="1"/>
    <col min="10756" max="10756" width="11.83203125" style="7" customWidth="1"/>
    <col min="10757" max="10757" width="11.58203125" style="7" customWidth="1"/>
    <col min="10758" max="10758" width="12.58203125" style="7" customWidth="1"/>
    <col min="10759" max="10759" width="7.08203125" style="7" bestFit="1" customWidth="1"/>
    <col min="10760" max="10760" width="11.08203125" style="7" customWidth="1"/>
    <col min="10761" max="10761" width="12.58203125" style="7" customWidth="1"/>
    <col min="10762" max="10762" width="11.75" style="7" customWidth="1"/>
    <col min="10763" max="11008" width="9" style="7" customWidth="1"/>
    <col min="11009" max="11009" width="4.75" style="7" customWidth="1"/>
    <col min="11010" max="11010" width="5.25" style="7" customWidth="1"/>
    <col min="11011" max="11011" width="10.58203125" style="7" customWidth="1"/>
    <col min="11012" max="11012" width="11.83203125" style="7" customWidth="1"/>
    <col min="11013" max="11013" width="11.58203125" style="7" customWidth="1"/>
    <col min="11014" max="11014" width="12.58203125" style="7" customWidth="1"/>
    <col min="11015" max="11015" width="7.08203125" style="7" bestFit="1" customWidth="1"/>
    <col min="11016" max="11016" width="11.08203125" style="7" customWidth="1"/>
    <col min="11017" max="11017" width="12.58203125" style="7" customWidth="1"/>
    <col min="11018" max="11018" width="11.75" style="7" customWidth="1"/>
    <col min="11019" max="11264" width="9" style="7" customWidth="1"/>
    <col min="11265" max="11265" width="4.75" style="7" customWidth="1"/>
    <col min="11266" max="11266" width="5.25" style="7" customWidth="1"/>
    <col min="11267" max="11267" width="10.58203125" style="7" customWidth="1"/>
    <col min="11268" max="11268" width="11.83203125" style="7" customWidth="1"/>
    <col min="11269" max="11269" width="11.58203125" style="7" customWidth="1"/>
    <col min="11270" max="11270" width="12.58203125" style="7" customWidth="1"/>
    <col min="11271" max="11271" width="7.08203125" style="7" bestFit="1" customWidth="1"/>
    <col min="11272" max="11272" width="11.08203125" style="7" customWidth="1"/>
    <col min="11273" max="11273" width="12.58203125" style="7" customWidth="1"/>
    <col min="11274" max="11274" width="11.75" style="7" customWidth="1"/>
    <col min="11275" max="11520" width="9" style="7" customWidth="1"/>
    <col min="11521" max="11521" width="4.75" style="7" customWidth="1"/>
    <col min="11522" max="11522" width="5.25" style="7" customWidth="1"/>
    <col min="11523" max="11523" width="10.58203125" style="7" customWidth="1"/>
    <col min="11524" max="11524" width="11.83203125" style="7" customWidth="1"/>
    <col min="11525" max="11525" width="11.58203125" style="7" customWidth="1"/>
    <col min="11526" max="11526" width="12.58203125" style="7" customWidth="1"/>
    <col min="11527" max="11527" width="7.08203125" style="7" bestFit="1" customWidth="1"/>
    <col min="11528" max="11528" width="11.08203125" style="7" customWidth="1"/>
    <col min="11529" max="11529" width="12.58203125" style="7" customWidth="1"/>
    <col min="11530" max="11530" width="11.75" style="7" customWidth="1"/>
    <col min="11531" max="11776" width="9" style="7" customWidth="1"/>
    <col min="11777" max="11777" width="4.75" style="7" customWidth="1"/>
    <col min="11778" max="11778" width="5.25" style="7" customWidth="1"/>
    <col min="11779" max="11779" width="10.58203125" style="7" customWidth="1"/>
    <col min="11780" max="11780" width="11.83203125" style="7" customWidth="1"/>
    <col min="11781" max="11781" width="11.58203125" style="7" customWidth="1"/>
    <col min="11782" max="11782" width="12.58203125" style="7" customWidth="1"/>
    <col min="11783" max="11783" width="7.08203125" style="7" bestFit="1" customWidth="1"/>
    <col min="11784" max="11784" width="11.08203125" style="7" customWidth="1"/>
    <col min="11785" max="11785" width="12.58203125" style="7" customWidth="1"/>
    <col min="11786" max="11786" width="11.75" style="7" customWidth="1"/>
    <col min="11787" max="12032" width="9" style="7" customWidth="1"/>
    <col min="12033" max="12033" width="4.75" style="7" customWidth="1"/>
    <col min="12034" max="12034" width="5.25" style="7" customWidth="1"/>
    <col min="12035" max="12035" width="10.58203125" style="7" customWidth="1"/>
    <col min="12036" max="12036" width="11.83203125" style="7" customWidth="1"/>
    <col min="12037" max="12037" width="11.58203125" style="7" customWidth="1"/>
    <col min="12038" max="12038" width="12.58203125" style="7" customWidth="1"/>
    <col min="12039" max="12039" width="7.08203125" style="7" bestFit="1" customWidth="1"/>
    <col min="12040" max="12040" width="11.08203125" style="7" customWidth="1"/>
    <col min="12041" max="12041" width="12.58203125" style="7" customWidth="1"/>
    <col min="12042" max="12042" width="11.75" style="7" customWidth="1"/>
    <col min="12043" max="12288" width="9" style="7" customWidth="1"/>
    <col min="12289" max="12289" width="4.75" style="7" customWidth="1"/>
    <col min="12290" max="12290" width="5.25" style="7" customWidth="1"/>
    <col min="12291" max="12291" width="10.58203125" style="7" customWidth="1"/>
    <col min="12292" max="12292" width="11.83203125" style="7" customWidth="1"/>
    <col min="12293" max="12293" width="11.58203125" style="7" customWidth="1"/>
    <col min="12294" max="12294" width="12.58203125" style="7" customWidth="1"/>
    <col min="12295" max="12295" width="7.08203125" style="7" bestFit="1" customWidth="1"/>
    <col min="12296" max="12296" width="11.08203125" style="7" customWidth="1"/>
    <col min="12297" max="12297" width="12.58203125" style="7" customWidth="1"/>
    <col min="12298" max="12298" width="11.75" style="7" customWidth="1"/>
    <col min="12299" max="12544" width="9" style="7" customWidth="1"/>
    <col min="12545" max="12545" width="4.75" style="7" customWidth="1"/>
    <col min="12546" max="12546" width="5.25" style="7" customWidth="1"/>
    <col min="12547" max="12547" width="10.58203125" style="7" customWidth="1"/>
    <col min="12548" max="12548" width="11.83203125" style="7" customWidth="1"/>
    <col min="12549" max="12549" width="11.58203125" style="7" customWidth="1"/>
    <col min="12550" max="12550" width="12.58203125" style="7" customWidth="1"/>
    <col min="12551" max="12551" width="7.08203125" style="7" bestFit="1" customWidth="1"/>
    <col min="12552" max="12552" width="11.08203125" style="7" customWidth="1"/>
    <col min="12553" max="12553" width="12.58203125" style="7" customWidth="1"/>
    <col min="12554" max="12554" width="11.75" style="7" customWidth="1"/>
    <col min="12555" max="12800" width="9" style="7" customWidth="1"/>
    <col min="12801" max="12801" width="4.75" style="7" customWidth="1"/>
    <col min="12802" max="12802" width="5.25" style="7" customWidth="1"/>
    <col min="12803" max="12803" width="10.58203125" style="7" customWidth="1"/>
    <col min="12804" max="12804" width="11.83203125" style="7" customWidth="1"/>
    <col min="12805" max="12805" width="11.58203125" style="7" customWidth="1"/>
    <col min="12806" max="12806" width="12.58203125" style="7" customWidth="1"/>
    <col min="12807" max="12807" width="7.08203125" style="7" bestFit="1" customWidth="1"/>
    <col min="12808" max="12808" width="11.08203125" style="7" customWidth="1"/>
    <col min="12809" max="12809" width="12.58203125" style="7" customWidth="1"/>
    <col min="12810" max="12810" width="11.75" style="7" customWidth="1"/>
    <col min="12811" max="13056" width="9" style="7" customWidth="1"/>
    <col min="13057" max="13057" width="4.75" style="7" customWidth="1"/>
    <col min="13058" max="13058" width="5.25" style="7" customWidth="1"/>
    <col min="13059" max="13059" width="10.58203125" style="7" customWidth="1"/>
    <col min="13060" max="13060" width="11.83203125" style="7" customWidth="1"/>
    <col min="13061" max="13061" width="11.58203125" style="7" customWidth="1"/>
    <col min="13062" max="13062" width="12.58203125" style="7" customWidth="1"/>
    <col min="13063" max="13063" width="7.08203125" style="7" bestFit="1" customWidth="1"/>
    <col min="13064" max="13064" width="11.08203125" style="7" customWidth="1"/>
    <col min="13065" max="13065" width="12.58203125" style="7" customWidth="1"/>
    <col min="13066" max="13066" width="11.75" style="7" customWidth="1"/>
    <col min="13067" max="13312" width="9" style="7" customWidth="1"/>
    <col min="13313" max="13313" width="4.75" style="7" customWidth="1"/>
    <col min="13314" max="13314" width="5.25" style="7" customWidth="1"/>
    <col min="13315" max="13315" width="10.58203125" style="7" customWidth="1"/>
    <col min="13316" max="13316" width="11.83203125" style="7" customWidth="1"/>
    <col min="13317" max="13317" width="11.58203125" style="7" customWidth="1"/>
    <col min="13318" max="13318" width="12.58203125" style="7" customWidth="1"/>
    <col min="13319" max="13319" width="7.08203125" style="7" bestFit="1" customWidth="1"/>
    <col min="13320" max="13320" width="11.08203125" style="7" customWidth="1"/>
    <col min="13321" max="13321" width="12.58203125" style="7" customWidth="1"/>
    <col min="13322" max="13322" width="11.75" style="7" customWidth="1"/>
    <col min="13323" max="13568" width="9" style="7" customWidth="1"/>
    <col min="13569" max="13569" width="4.75" style="7" customWidth="1"/>
    <col min="13570" max="13570" width="5.25" style="7" customWidth="1"/>
    <col min="13571" max="13571" width="10.58203125" style="7" customWidth="1"/>
    <col min="13572" max="13572" width="11.83203125" style="7" customWidth="1"/>
    <col min="13573" max="13573" width="11.58203125" style="7" customWidth="1"/>
    <col min="13574" max="13574" width="12.58203125" style="7" customWidth="1"/>
    <col min="13575" max="13575" width="7.08203125" style="7" bestFit="1" customWidth="1"/>
    <col min="13576" max="13576" width="11.08203125" style="7" customWidth="1"/>
    <col min="13577" max="13577" width="12.58203125" style="7" customWidth="1"/>
    <col min="13578" max="13578" width="11.75" style="7" customWidth="1"/>
    <col min="13579" max="13824" width="9" style="7" customWidth="1"/>
    <col min="13825" max="13825" width="4.75" style="7" customWidth="1"/>
    <col min="13826" max="13826" width="5.25" style="7" customWidth="1"/>
    <col min="13827" max="13827" width="10.58203125" style="7" customWidth="1"/>
    <col min="13828" max="13828" width="11.83203125" style="7" customWidth="1"/>
    <col min="13829" max="13829" width="11.58203125" style="7" customWidth="1"/>
    <col min="13830" max="13830" width="12.58203125" style="7" customWidth="1"/>
    <col min="13831" max="13831" width="7.08203125" style="7" bestFit="1" customWidth="1"/>
    <col min="13832" max="13832" width="11.08203125" style="7" customWidth="1"/>
    <col min="13833" max="13833" width="12.58203125" style="7" customWidth="1"/>
    <col min="13834" max="13834" width="11.75" style="7" customWidth="1"/>
    <col min="13835" max="14080" width="9" style="7" customWidth="1"/>
    <col min="14081" max="14081" width="4.75" style="7" customWidth="1"/>
    <col min="14082" max="14082" width="5.25" style="7" customWidth="1"/>
    <col min="14083" max="14083" width="10.58203125" style="7" customWidth="1"/>
    <col min="14084" max="14084" width="11.83203125" style="7" customWidth="1"/>
    <col min="14085" max="14085" width="11.58203125" style="7" customWidth="1"/>
    <col min="14086" max="14086" width="12.58203125" style="7" customWidth="1"/>
    <col min="14087" max="14087" width="7.08203125" style="7" bestFit="1" customWidth="1"/>
    <col min="14088" max="14088" width="11.08203125" style="7" customWidth="1"/>
    <col min="14089" max="14089" width="12.58203125" style="7" customWidth="1"/>
    <col min="14090" max="14090" width="11.75" style="7" customWidth="1"/>
    <col min="14091" max="14336" width="9" style="7" customWidth="1"/>
    <col min="14337" max="14337" width="4.75" style="7" customWidth="1"/>
    <col min="14338" max="14338" width="5.25" style="7" customWidth="1"/>
    <col min="14339" max="14339" width="10.58203125" style="7" customWidth="1"/>
    <col min="14340" max="14340" width="11.83203125" style="7" customWidth="1"/>
    <col min="14341" max="14341" width="11.58203125" style="7" customWidth="1"/>
    <col min="14342" max="14342" width="12.58203125" style="7" customWidth="1"/>
    <col min="14343" max="14343" width="7.08203125" style="7" bestFit="1" customWidth="1"/>
    <col min="14344" max="14344" width="11.08203125" style="7" customWidth="1"/>
    <col min="14345" max="14345" width="12.58203125" style="7" customWidth="1"/>
    <col min="14346" max="14346" width="11.75" style="7" customWidth="1"/>
    <col min="14347" max="14592" width="9" style="7" customWidth="1"/>
    <col min="14593" max="14593" width="4.75" style="7" customWidth="1"/>
    <col min="14594" max="14594" width="5.25" style="7" customWidth="1"/>
    <col min="14595" max="14595" width="10.58203125" style="7" customWidth="1"/>
    <col min="14596" max="14596" width="11.83203125" style="7" customWidth="1"/>
    <col min="14597" max="14597" width="11.58203125" style="7" customWidth="1"/>
    <col min="14598" max="14598" width="12.58203125" style="7" customWidth="1"/>
    <col min="14599" max="14599" width="7.08203125" style="7" bestFit="1" customWidth="1"/>
    <col min="14600" max="14600" width="11.08203125" style="7" customWidth="1"/>
    <col min="14601" max="14601" width="12.58203125" style="7" customWidth="1"/>
    <col min="14602" max="14602" width="11.75" style="7" customWidth="1"/>
    <col min="14603" max="14848" width="9" style="7" customWidth="1"/>
    <col min="14849" max="14849" width="4.75" style="7" customWidth="1"/>
    <col min="14850" max="14850" width="5.25" style="7" customWidth="1"/>
    <col min="14851" max="14851" width="10.58203125" style="7" customWidth="1"/>
    <col min="14852" max="14852" width="11.83203125" style="7" customWidth="1"/>
    <col min="14853" max="14853" width="11.58203125" style="7" customWidth="1"/>
    <col min="14854" max="14854" width="12.58203125" style="7" customWidth="1"/>
    <col min="14855" max="14855" width="7.08203125" style="7" bestFit="1" customWidth="1"/>
    <col min="14856" max="14856" width="11.08203125" style="7" customWidth="1"/>
    <col min="14857" max="14857" width="12.58203125" style="7" customWidth="1"/>
    <col min="14858" max="14858" width="11.75" style="7" customWidth="1"/>
    <col min="14859" max="15104" width="9" style="7" customWidth="1"/>
    <col min="15105" max="15105" width="4.75" style="7" customWidth="1"/>
    <col min="15106" max="15106" width="5.25" style="7" customWidth="1"/>
    <col min="15107" max="15107" width="10.58203125" style="7" customWidth="1"/>
    <col min="15108" max="15108" width="11.83203125" style="7" customWidth="1"/>
    <col min="15109" max="15109" width="11.58203125" style="7" customWidth="1"/>
    <col min="15110" max="15110" width="12.58203125" style="7" customWidth="1"/>
    <col min="15111" max="15111" width="7.08203125" style="7" bestFit="1" customWidth="1"/>
    <col min="15112" max="15112" width="11.08203125" style="7" customWidth="1"/>
    <col min="15113" max="15113" width="12.58203125" style="7" customWidth="1"/>
    <col min="15114" max="15114" width="11.75" style="7" customWidth="1"/>
    <col min="15115" max="15360" width="9" style="7" customWidth="1"/>
    <col min="15361" max="15361" width="4.75" style="7" customWidth="1"/>
    <col min="15362" max="15362" width="5.25" style="7" customWidth="1"/>
    <col min="15363" max="15363" width="10.58203125" style="7" customWidth="1"/>
    <col min="15364" max="15364" width="11.83203125" style="7" customWidth="1"/>
    <col min="15365" max="15365" width="11.58203125" style="7" customWidth="1"/>
    <col min="15366" max="15366" width="12.58203125" style="7" customWidth="1"/>
    <col min="15367" max="15367" width="7.08203125" style="7" bestFit="1" customWidth="1"/>
    <col min="15368" max="15368" width="11.08203125" style="7" customWidth="1"/>
    <col min="15369" max="15369" width="12.58203125" style="7" customWidth="1"/>
    <col min="15370" max="15370" width="11.75" style="7" customWidth="1"/>
    <col min="15371" max="15616" width="9" style="7" customWidth="1"/>
    <col min="15617" max="15617" width="4.75" style="7" customWidth="1"/>
    <col min="15618" max="15618" width="5.25" style="7" customWidth="1"/>
    <col min="15619" max="15619" width="10.58203125" style="7" customWidth="1"/>
    <col min="15620" max="15620" width="11.83203125" style="7" customWidth="1"/>
    <col min="15621" max="15621" width="11.58203125" style="7" customWidth="1"/>
    <col min="15622" max="15622" width="12.58203125" style="7" customWidth="1"/>
    <col min="15623" max="15623" width="7.08203125" style="7" bestFit="1" customWidth="1"/>
    <col min="15624" max="15624" width="11.08203125" style="7" customWidth="1"/>
    <col min="15625" max="15625" width="12.58203125" style="7" customWidth="1"/>
    <col min="15626" max="15626" width="11.75" style="7" customWidth="1"/>
    <col min="15627" max="15872" width="9" style="7" customWidth="1"/>
    <col min="15873" max="15873" width="4.75" style="7" customWidth="1"/>
    <col min="15874" max="15874" width="5.25" style="7" customWidth="1"/>
    <col min="15875" max="15875" width="10.58203125" style="7" customWidth="1"/>
    <col min="15876" max="15876" width="11.83203125" style="7" customWidth="1"/>
    <col min="15877" max="15877" width="11.58203125" style="7" customWidth="1"/>
    <col min="15878" max="15878" width="12.58203125" style="7" customWidth="1"/>
    <col min="15879" max="15879" width="7.08203125" style="7" bestFit="1" customWidth="1"/>
    <col min="15880" max="15880" width="11.08203125" style="7" customWidth="1"/>
    <col min="15881" max="15881" width="12.58203125" style="7" customWidth="1"/>
    <col min="15882" max="15882" width="11.75" style="7" customWidth="1"/>
    <col min="15883" max="16128" width="9" style="7" customWidth="1"/>
    <col min="16129" max="16129" width="4.75" style="7" customWidth="1"/>
    <col min="16130" max="16130" width="5.25" style="7" customWidth="1"/>
    <col min="16131" max="16131" width="10.58203125" style="7" customWidth="1"/>
    <col min="16132" max="16132" width="11.83203125" style="7" customWidth="1"/>
    <col min="16133" max="16133" width="11.58203125" style="7" customWidth="1"/>
    <col min="16134" max="16134" width="12.58203125" style="7" customWidth="1"/>
    <col min="16135" max="16135" width="7.08203125" style="7" bestFit="1" customWidth="1"/>
    <col min="16136" max="16136" width="11.08203125" style="7" customWidth="1"/>
    <col min="16137" max="16137" width="12.58203125" style="7" customWidth="1"/>
    <col min="16138" max="16138" width="11.75" style="7" customWidth="1"/>
    <col min="16139" max="16384" width="9" style="7" customWidth="1"/>
  </cols>
  <sheetData>
    <row r="1" spans="1:10" ht="13.5" customHeight="1" x14ac:dyDescent="0.55000000000000004">
      <c r="A1" s="98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3.5" customHeight="1" x14ac:dyDescent="0.55000000000000004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14.25" customHeight="1" x14ac:dyDescent="0.55000000000000004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5" customHeight="1" x14ac:dyDescent="0.55000000000000004">
      <c r="A4" s="100" t="s">
        <v>46</v>
      </c>
      <c r="B4" s="101"/>
      <c r="C4" s="101"/>
      <c r="D4" s="101"/>
      <c r="E4" s="101"/>
      <c r="F4" s="102"/>
      <c r="G4" s="106" t="s">
        <v>63</v>
      </c>
      <c r="H4" s="102"/>
      <c r="I4" s="106" t="s">
        <v>64</v>
      </c>
      <c r="J4" s="108"/>
    </row>
    <row r="5" spans="1:10" ht="14.25" customHeight="1" x14ac:dyDescent="0.55000000000000004">
      <c r="A5" s="103"/>
      <c r="B5" s="104"/>
      <c r="C5" s="104"/>
      <c r="D5" s="104"/>
      <c r="E5" s="104"/>
      <c r="F5" s="105"/>
      <c r="G5" s="107"/>
      <c r="H5" s="105"/>
      <c r="I5" s="107"/>
      <c r="J5" s="109"/>
    </row>
    <row r="6" spans="1:10" ht="15.75" customHeight="1" x14ac:dyDescent="0.55000000000000004">
      <c r="A6" s="241" t="s">
        <v>65</v>
      </c>
      <c r="B6" s="88"/>
      <c r="C6" s="88"/>
      <c r="D6" s="88"/>
      <c r="E6" s="88"/>
      <c r="F6" s="88"/>
      <c r="G6" s="89" t="s">
        <v>35</v>
      </c>
      <c r="H6" s="90"/>
      <c r="I6" s="110" t="s">
        <v>17</v>
      </c>
      <c r="J6" s="111"/>
    </row>
    <row r="7" spans="1:10" ht="15.75" customHeight="1" x14ac:dyDescent="0.55000000000000004">
      <c r="A7" s="242"/>
      <c r="B7" s="116" t="s">
        <v>37</v>
      </c>
      <c r="C7" s="117"/>
      <c r="D7" s="117"/>
      <c r="E7" s="117"/>
      <c r="F7" s="118"/>
      <c r="G7" s="266"/>
      <c r="H7" s="267"/>
      <c r="I7" s="112"/>
      <c r="J7" s="113"/>
    </row>
    <row r="8" spans="1:10" ht="15.75" customHeight="1" x14ac:dyDescent="0.55000000000000004">
      <c r="A8" s="242"/>
      <c r="B8" s="119"/>
      <c r="C8" s="120"/>
      <c r="D8" s="120"/>
      <c r="E8" s="120"/>
      <c r="F8" s="121"/>
      <c r="G8" s="268"/>
      <c r="H8" s="269"/>
      <c r="I8" s="114"/>
      <c r="J8" s="115"/>
    </row>
    <row r="9" spans="1:10" ht="15.75" customHeight="1" x14ac:dyDescent="0.55000000000000004">
      <c r="A9" s="242"/>
      <c r="B9" s="126" t="s">
        <v>49</v>
      </c>
      <c r="C9" s="127"/>
      <c r="D9" s="127"/>
      <c r="E9" s="127"/>
      <c r="F9" s="128"/>
      <c r="G9" s="270"/>
      <c r="H9" s="271"/>
      <c r="I9" s="131" t="s">
        <v>66</v>
      </c>
      <c r="J9" s="132"/>
    </row>
    <row r="10" spans="1:10" ht="15.75" customHeight="1" x14ac:dyDescent="0.55000000000000004">
      <c r="A10" s="242"/>
      <c r="B10" s="126"/>
      <c r="C10" s="127"/>
      <c r="D10" s="127"/>
      <c r="E10" s="127"/>
      <c r="F10" s="128"/>
      <c r="G10" s="268"/>
      <c r="H10" s="269"/>
      <c r="I10" s="133"/>
      <c r="J10" s="134"/>
    </row>
    <row r="11" spans="1:10" ht="15.75" customHeight="1" x14ac:dyDescent="0.55000000000000004">
      <c r="A11" s="242"/>
      <c r="B11" s="126" t="s">
        <v>67</v>
      </c>
      <c r="C11" s="127"/>
      <c r="D11" s="127"/>
      <c r="E11" s="127"/>
      <c r="F11" s="128"/>
      <c r="G11" s="270"/>
      <c r="H11" s="271"/>
      <c r="I11" s="135"/>
      <c r="J11" s="136"/>
    </row>
    <row r="12" spans="1:10" ht="15.75" customHeight="1" x14ac:dyDescent="0.55000000000000004">
      <c r="A12" s="242"/>
      <c r="B12" s="126"/>
      <c r="C12" s="127"/>
      <c r="D12" s="127"/>
      <c r="E12" s="127"/>
      <c r="F12" s="128"/>
      <c r="G12" s="268"/>
      <c r="H12" s="269"/>
      <c r="I12" s="137"/>
      <c r="J12" s="138"/>
    </row>
    <row r="13" spans="1:10" ht="15.75" customHeight="1" x14ac:dyDescent="0.55000000000000004">
      <c r="A13" s="242"/>
      <c r="B13" s="139" t="s">
        <v>68</v>
      </c>
      <c r="C13" s="140"/>
      <c r="D13" s="140"/>
      <c r="E13" s="140"/>
      <c r="F13" s="141"/>
      <c r="G13" s="145" t="s">
        <v>69</v>
      </c>
      <c r="H13" s="147">
        <f>ROUNDDOWN(SUM(G7:H12),-3)</f>
        <v>0</v>
      </c>
      <c r="I13" s="145" t="s">
        <v>70</v>
      </c>
      <c r="J13" s="149"/>
    </row>
    <row r="14" spans="1:10" ht="15.75" customHeight="1" x14ac:dyDescent="0.55000000000000004">
      <c r="A14" s="243"/>
      <c r="B14" s="142"/>
      <c r="C14" s="143"/>
      <c r="D14" s="143"/>
      <c r="E14" s="143"/>
      <c r="F14" s="144"/>
      <c r="G14" s="146"/>
      <c r="H14" s="148"/>
      <c r="I14" s="146"/>
      <c r="J14" s="150"/>
    </row>
    <row r="15" spans="1:10" ht="15.75" customHeight="1" x14ac:dyDescent="0.55000000000000004">
      <c r="A15" s="244" t="s">
        <v>71</v>
      </c>
      <c r="B15" s="151" t="s">
        <v>72</v>
      </c>
      <c r="C15" s="152"/>
      <c r="D15" s="153"/>
      <c r="E15" s="160" t="s">
        <v>73</v>
      </c>
      <c r="F15" s="161"/>
      <c r="G15" s="272"/>
      <c r="H15" s="273"/>
      <c r="I15" s="135"/>
      <c r="J15" s="136"/>
    </row>
    <row r="16" spans="1:10" ht="15.75" customHeight="1" x14ac:dyDescent="0.55000000000000004">
      <c r="A16" s="245"/>
      <c r="B16" s="154"/>
      <c r="C16" s="155"/>
      <c r="D16" s="156"/>
      <c r="E16" s="162"/>
      <c r="F16" s="163"/>
      <c r="G16" s="268"/>
      <c r="H16" s="269"/>
      <c r="I16" s="137"/>
      <c r="J16" s="138"/>
    </row>
    <row r="17" spans="1:10" ht="15.75" customHeight="1" x14ac:dyDescent="0.55000000000000004">
      <c r="A17" s="245"/>
      <c r="B17" s="154"/>
      <c r="C17" s="155"/>
      <c r="D17" s="156"/>
      <c r="E17" s="166" t="s">
        <v>45</v>
      </c>
      <c r="F17" s="167"/>
      <c r="G17" s="168"/>
      <c r="H17" s="169"/>
      <c r="I17" s="135"/>
      <c r="J17" s="136"/>
    </row>
    <row r="18" spans="1:10" ht="15.75" customHeight="1" x14ac:dyDescent="0.55000000000000004">
      <c r="A18" s="245"/>
      <c r="B18" s="154"/>
      <c r="C18" s="155"/>
      <c r="D18" s="156"/>
      <c r="E18" s="107"/>
      <c r="F18" s="105"/>
      <c r="G18" s="170"/>
      <c r="H18" s="171"/>
      <c r="I18" s="137"/>
      <c r="J18" s="138"/>
    </row>
    <row r="19" spans="1:10" ht="15.75" customHeight="1" x14ac:dyDescent="0.55000000000000004">
      <c r="A19" s="245"/>
      <c r="B19" s="154"/>
      <c r="C19" s="155"/>
      <c r="D19" s="156"/>
      <c r="E19" s="172" t="s">
        <v>68</v>
      </c>
      <c r="F19" s="173"/>
      <c r="G19" s="145" t="s">
        <v>33</v>
      </c>
      <c r="H19" s="147">
        <f>ROUNDUP(SUM(G15:H18),-3)</f>
        <v>0</v>
      </c>
      <c r="I19" s="145" t="s">
        <v>74</v>
      </c>
      <c r="J19" s="149"/>
    </row>
    <row r="20" spans="1:10" ht="15.75" customHeight="1" x14ac:dyDescent="0.55000000000000004">
      <c r="A20" s="245"/>
      <c r="B20" s="157"/>
      <c r="C20" s="158"/>
      <c r="D20" s="159"/>
      <c r="E20" s="174"/>
      <c r="F20" s="175"/>
      <c r="G20" s="176"/>
      <c r="H20" s="177"/>
      <c r="I20" s="176"/>
      <c r="J20" s="178"/>
    </row>
    <row r="21" spans="1:10" ht="15.75" customHeight="1" x14ac:dyDescent="0.55000000000000004">
      <c r="A21" s="245"/>
      <c r="B21" s="179" t="s">
        <v>75</v>
      </c>
      <c r="C21" s="179"/>
      <c r="D21" s="179"/>
      <c r="E21" s="180" t="s">
        <v>76</v>
      </c>
      <c r="F21" s="180"/>
      <c r="G21" s="270"/>
      <c r="H21" s="271"/>
      <c r="I21" s="131"/>
      <c r="J21" s="132"/>
    </row>
    <row r="22" spans="1:10" ht="15.75" customHeight="1" x14ac:dyDescent="0.55000000000000004">
      <c r="A22" s="245"/>
      <c r="B22" s="179"/>
      <c r="C22" s="179"/>
      <c r="D22" s="179"/>
      <c r="E22" s="180"/>
      <c r="F22" s="180"/>
      <c r="G22" s="268"/>
      <c r="H22" s="269"/>
      <c r="I22" s="133"/>
      <c r="J22" s="134"/>
    </row>
    <row r="23" spans="1:10" ht="15.75" customHeight="1" x14ac:dyDescent="0.55000000000000004">
      <c r="A23" s="245"/>
      <c r="B23" s="179"/>
      <c r="C23" s="179"/>
      <c r="D23" s="179"/>
      <c r="E23" s="181" t="s">
        <v>68</v>
      </c>
      <c r="F23" s="173"/>
      <c r="G23" s="145" t="s">
        <v>77</v>
      </c>
      <c r="H23" s="147">
        <f>ROUNDUP(G21,-3)</f>
        <v>0</v>
      </c>
      <c r="I23" s="145" t="s">
        <v>74</v>
      </c>
      <c r="J23" s="149"/>
    </row>
    <row r="24" spans="1:10" ht="15.75" customHeight="1" x14ac:dyDescent="0.55000000000000004">
      <c r="A24" s="245"/>
      <c r="B24" s="179"/>
      <c r="C24" s="179"/>
      <c r="D24" s="179"/>
      <c r="E24" s="182"/>
      <c r="F24" s="175"/>
      <c r="G24" s="176"/>
      <c r="H24" s="177"/>
      <c r="I24" s="176"/>
      <c r="J24" s="178"/>
    </row>
    <row r="25" spans="1:10" ht="15.75" customHeight="1" x14ac:dyDescent="0.55000000000000004">
      <c r="A25" s="245"/>
      <c r="B25" s="183" t="s">
        <v>78</v>
      </c>
      <c r="C25" s="184"/>
      <c r="D25" s="184"/>
      <c r="E25" s="185" t="s">
        <v>98</v>
      </c>
      <c r="F25" s="186"/>
      <c r="G25" s="274"/>
      <c r="H25" s="271"/>
      <c r="I25" s="135"/>
      <c r="J25" s="136"/>
    </row>
    <row r="26" spans="1:10" ht="15.75" customHeight="1" x14ac:dyDescent="0.55000000000000004">
      <c r="A26" s="245"/>
      <c r="B26" s="154"/>
      <c r="C26" s="155"/>
      <c r="D26" s="155"/>
      <c r="E26" s="187"/>
      <c r="F26" s="188"/>
      <c r="G26" s="275"/>
      <c r="H26" s="269"/>
      <c r="I26" s="137"/>
      <c r="J26" s="138"/>
    </row>
    <row r="27" spans="1:10" ht="15.75" customHeight="1" x14ac:dyDescent="0.55000000000000004">
      <c r="A27" s="245"/>
      <c r="B27" s="154"/>
      <c r="C27" s="155"/>
      <c r="D27" s="155"/>
      <c r="E27" s="191"/>
      <c r="F27" s="192"/>
      <c r="G27" s="195"/>
      <c r="H27" s="196"/>
      <c r="I27" s="135"/>
      <c r="J27" s="136"/>
    </row>
    <row r="28" spans="1:10" ht="15.75" customHeight="1" x14ac:dyDescent="0.55000000000000004">
      <c r="A28" s="245"/>
      <c r="B28" s="154"/>
      <c r="C28" s="155"/>
      <c r="D28" s="155"/>
      <c r="E28" s="193"/>
      <c r="F28" s="194"/>
      <c r="G28" s="197"/>
      <c r="H28" s="198"/>
      <c r="I28" s="137"/>
      <c r="J28" s="138"/>
    </row>
    <row r="29" spans="1:10" ht="15.75" customHeight="1" x14ac:dyDescent="0.55000000000000004">
      <c r="A29" s="245"/>
      <c r="B29" s="154"/>
      <c r="C29" s="155"/>
      <c r="D29" s="156"/>
      <c r="E29" s="174" t="s">
        <v>68</v>
      </c>
      <c r="F29" s="175"/>
      <c r="G29" s="199" t="s">
        <v>81</v>
      </c>
      <c r="H29" s="147">
        <f>ROUNDUP(SUM(G25:H28),-3)</f>
        <v>0</v>
      </c>
      <c r="I29" s="145" t="s">
        <v>74</v>
      </c>
      <c r="J29" s="149"/>
    </row>
    <row r="30" spans="1:10" ht="15.75" customHeight="1" x14ac:dyDescent="0.55000000000000004">
      <c r="A30" s="245"/>
      <c r="B30" s="157"/>
      <c r="C30" s="158"/>
      <c r="D30" s="159"/>
      <c r="E30" s="174"/>
      <c r="F30" s="175"/>
      <c r="G30" s="200"/>
      <c r="H30" s="177"/>
      <c r="I30" s="176"/>
      <c r="J30" s="178"/>
    </row>
    <row r="31" spans="1:10" ht="15.75" customHeight="1" x14ac:dyDescent="0.55000000000000004">
      <c r="A31" s="245"/>
      <c r="B31" s="183" t="s">
        <v>82</v>
      </c>
      <c r="C31" s="184"/>
      <c r="D31" s="201"/>
      <c r="E31" s="202" t="s">
        <v>83</v>
      </c>
      <c r="F31" s="203"/>
      <c r="G31" s="204">
        <v>107000</v>
      </c>
      <c r="H31" s="205"/>
      <c r="I31" s="166" t="s">
        <v>99</v>
      </c>
      <c r="J31" s="208"/>
    </row>
    <row r="32" spans="1:10" ht="15.75" customHeight="1" x14ac:dyDescent="0.55000000000000004">
      <c r="A32" s="245"/>
      <c r="B32" s="154"/>
      <c r="C32" s="155"/>
      <c r="D32" s="156"/>
      <c r="E32" s="162"/>
      <c r="F32" s="163"/>
      <c r="G32" s="206"/>
      <c r="H32" s="207"/>
      <c r="I32" s="209"/>
      <c r="J32" s="210"/>
    </row>
    <row r="33" spans="1:10" ht="15.75" customHeight="1" x14ac:dyDescent="0.55000000000000004">
      <c r="A33" s="245"/>
      <c r="B33" s="154"/>
      <c r="C33" s="155"/>
      <c r="D33" s="156"/>
      <c r="E33" s="202" t="s">
        <v>84</v>
      </c>
      <c r="F33" s="203"/>
      <c r="G33" s="20" t="s">
        <v>85</v>
      </c>
      <c r="H33" s="211">
        <f>48000*G34</f>
        <v>0</v>
      </c>
      <c r="I33" s="131" t="s">
        <v>100</v>
      </c>
      <c r="J33" s="132"/>
    </row>
    <row r="34" spans="1:10" ht="15.75" customHeight="1" x14ac:dyDescent="0.55000000000000004">
      <c r="A34" s="245"/>
      <c r="B34" s="154"/>
      <c r="C34" s="155"/>
      <c r="D34" s="156"/>
      <c r="E34" s="162"/>
      <c r="F34" s="163"/>
      <c r="G34" s="276"/>
      <c r="H34" s="212"/>
      <c r="I34" s="133"/>
      <c r="J34" s="134"/>
    </row>
    <row r="35" spans="1:10" ht="15.75" customHeight="1" x14ac:dyDescent="0.55000000000000004">
      <c r="A35" s="245"/>
      <c r="B35" s="154"/>
      <c r="C35" s="155"/>
      <c r="D35" s="156"/>
      <c r="E35" s="172" t="s">
        <v>68</v>
      </c>
      <c r="F35" s="173"/>
      <c r="G35" s="145" t="s">
        <v>86</v>
      </c>
      <c r="H35" s="213">
        <f>ROUNDUP(SUM(G31+H33),-3)</f>
        <v>107000</v>
      </c>
      <c r="I35" s="145" t="s">
        <v>74</v>
      </c>
      <c r="J35" s="149"/>
    </row>
    <row r="36" spans="1:10" ht="15.75" customHeight="1" x14ac:dyDescent="0.55000000000000004">
      <c r="A36" s="245"/>
      <c r="B36" s="157"/>
      <c r="C36" s="158"/>
      <c r="D36" s="159"/>
      <c r="E36" s="174"/>
      <c r="F36" s="175"/>
      <c r="G36" s="176"/>
      <c r="H36" s="214"/>
      <c r="I36" s="176"/>
      <c r="J36" s="178"/>
    </row>
    <row r="37" spans="1:10" ht="15.75" customHeight="1" x14ac:dyDescent="0.55000000000000004">
      <c r="A37" s="245"/>
      <c r="B37" s="91"/>
      <c r="C37" s="92"/>
      <c r="D37" s="92"/>
      <c r="E37" s="92"/>
      <c r="F37" s="93"/>
      <c r="G37" s="215" t="s">
        <v>87</v>
      </c>
      <c r="H37" s="213">
        <f>ROUNDUP((H13-(H19+H23+H29+H35))*20/100,-3)</f>
        <v>-22000</v>
      </c>
      <c r="I37" s="218" t="s">
        <v>54</v>
      </c>
      <c r="J37" s="219"/>
    </row>
    <row r="38" spans="1:10" ht="15.75" customHeight="1" x14ac:dyDescent="0.55000000000000004">
      <c r="A38" s="245"/>
      <c r="B38" s="222" t="s">
        <v>88</v>
      </c>
      <c r="C38" s="223"/>
      <c r="D38" s="223"/>
      <c r="E38" s="223"/>
      <c r="F38" s="224"/>
      <c r="G38" s="216"/>
      <c r="H38" s="217"/>
      <c r="I38" s="220"/>
      <c r="J38" s="221"/>
    </row>
    <row r="39" spans="1:10" ht="15.75" customHeight="1" x14ac:dyDescent="0.55000000000000004">
      <c r="A39" s="245"/>
      <c r="B39" s="222"/>
      <c r="C39" s="223"/>
      <c r="D39" s="223"/>
      <c r="E39" s="223"/>
      <c r="F39" s="224"/>
      <c r="G39" s="216"/>
      <c r="H39" s="217"/>
      <c r="I39" s="220"/>
      <c r="J39" s="221"/>
    </row>
    <row r="40" spans="1:10" ht="15.75" customHeight="1" x14ac:dyDescent="0.55000000000000004">
      <c r="A40" s="245"/>
      <c r="B40" s="13"/>
      <c r="C40" s="16"/>
      <c r="D40" s="16"/>
      <c r="E40" s="18"/>
      <c r="F40" s="19"/>
      <c r="G40" s="216"/>
      <c r="H40" s="217"/>
      <c r="I40" s="220"/>
      <c r="J40" s="221"/>
    </row>
    <row r="41" spans="1:10" ht="15.75" customHeight="1" x14ac:dyDescent="0.55000000000000004">
      <c r="A41" s="245"/>
      <c r="B41" s="94" t="s">
        <v>89</v>
      </c>
      <c r="C41" s="95"/>
      <c r="D41" s="95"/>
      <c r="E41" s="95"/>
      <c r="F41" s="96"/>
      <c r="G41" s="216"/>
      <c r="H41" s="217"/>
      <c r="I41" s="225" t="s">
        <v>74</v>
      </c>
      <c r="J41" s="226"/>
    </row>
    <row r="42" spans="1:10" ht="15.75" customHeight="1" x14ac:dyDescent="0.55000000000000004">
      <c r="A42" s="245"/>
      <c r="B42" s="13"/>
      <c r="C42" s="16"/>
      <c r="D42" s="16"/>
      <c r="E42" s="18"/>
      <c r="F42" s="19"/>
      <c r="G42" s="216"/>
      <c r="H42" s="214"/>
      <c r="I42" s="225"/>
      <c r="J42" s="226"/>
    </row>
    <row r="43" spans="1:10" ht="15.75" customHeight="1" x14ac:dyDescent="0.55000000000000004">
      <c r="A43" s="245"/>
      <c r="B43" s="227" t="s">
        <v>90</v>
      </c>
      <c r="C43" s="227"/>
      <c r="D43" s="227"/>
      <c r="E43" s="227"/>
      <c r="F43" s="227"/>
      <c r="G43" s="145" t="s">
        <v>91</v>
      </c>
      <c r="H43" s="147">
        <f>H19+H23+H29+H35+H37</f>
        <v>85000</v>
      </c>
      <c r="I43" s="229"/>
      <c r="J43" s="230"/>
    </row>
    <row r="44" spans="1:10" ht="15.75" customHeight="1" x14ac:dyDescent="0.55000000000000004">
      <c r="A44" s="246"/>
      <c r="B44" s="228"/>
      <c r="C44" s="228"/>
      <c r="D44" s="228"/>
      <c r="E44" s="228"/>
      <c r="F44" s="228"/>
      <c r="G44" s="146"/>
      <c r="H44" s="148"/>
      <c r="I44" s="231"/>
      <c r="J44" s="232"/>
    </row>
    <row r="45" spans="1:10" ht="15.75" customHeight="1" x14ac:dyDescent="0.55000000000000004">
      <c r="A45" s="8"/>
      <c r="B45" s="95" t="s">
        <v>92</v>
      </c>
      <c r="C45" s="95"/>
      <c r="D45" s="95"/>
      <c r="E45" s="95"/>
      <c r="F45" s="96"/>
      <c r="G45" s="225"/>
      <c r="H45" s="235">
        <f>IF(H13-H43&lt;0,0,H13-H43)</f>
        <v>0</v>
      </c>
      <c r="I45" s="237" t="s">
        <v>93</v>
      </c>
      <c r="J45" s="238"/>
    </row>
    <row r="46" spans="1:10" ht="15.75" customHeight="1" x14ac:dyDescent="0.55000000000000004">
      <c r="A46" s="9"/>
      <c r="B46" s="233"/>
      <c r="C46" s="233"/>
      <c r="D46" s="233"/>
      <c r="E46" s="233"/>
      <c r="F46" s="234"/>
      <c r="G46" s="146"/>
      <c r="H46" s="236"/>
      <c r="I46" s="239"/>
      <c r="J46" s="240"/>
    </row>
    <row r="48" spans="1:10" ht="25.5" x14ac:dyDescent="0.55000000000000004">
      <c r="A48" s="10"/>
      <c r="B48" s="10"/>
      <c r="D48" s="17" t="s">
        <v>94</v>
      </c>
      <c r="E48" s="10"/>
      <c r="F48" s="10"/>
      <c r="G48" s="10"/>
      <c r="H48" s="10"/>
      <c r="I48" s="10"/>
      <c r="J48" s="10"/>
    </row>
    <row r="49" spans="1:10" ht="25.5" x14ac:dyDescent="0.55000000000000004">
      <c r="A49" s="11"/>
      <c r="B49" s="14"/>
      <c r="C49" s="14"/>
      <c r="D49" s="17" t="s">
        <v>95</v>
      </c>
      <c r="E49" s="14"/>
      <c r="F49" s="14"/>
      <c r="G49" s="14"/>
      <c r="H49" s="14"/>
      <c r="I49" s="14"/>
      <c r="J49" s="14"/>
    </row>
    <row r="50" spans="1:10" ht="28.5" customHeight="1" x14ac:dyDescent="0.55000000000000004">
      <c r="A50" s="11"/>
      <c r="B50" s="14"/>
      <c r="C50" s="14"/>
      <c r="D50" s="97" t="s">
        <v>96</v>
      </c>
      <c r="E50" s="97"/>
      <c r="F50" s="97"/>
      <c r="G50" s="97"/>
      <c r="H50" s="97"/>
      <c r="I50" s="97"/>
      <c r="J50" s="97"/>
    </row>
    <row r="51" spans="1:10" x14ac:dyDescent="0.55000000000000004">
      <c r="A51" s="11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55000000000000004">
      <c r="A52" s="11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55000000000000004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55000000000000004">
      <c r="A54" s="11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55000000000000004">
      <c r="A55" s="11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55000000000000004">
      <c r="A56" s="10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55000000000000004">
      <c r="A57" s="10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55000000000000004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x14ac:dyDescent="0.55000000000000004">
      <c r="A59" s="12"/>
      <c r="B59" s="12"/>
      <c r="C59" s="12"/>
      <c r="D59" s="12"/>
      <c r="E59" s="12"/>
      <c r="F59" s="12"/>
      <c r="G59" s="12"/>
      <c r="H59" s="12"/>
      <c r="I59" s="12"/>
      <c r="J59" s="12"/>
    </row>
  </sheetData>
  <mergeCells count="78">
    <mergeCell ref="A15:A44"/>
    <mergeCell ref="B43:F44"/>
    <mergeCell ref="G43:G44"/>
    <mergeCell ref="H43:H44"/>
    <mergeCell ref="I43:J44"/>
    <mergeCell ref="B45:F46"/>
    <mergeCell ref="G45:G46"/>
    <mergeCell ref="H45:H46"/>
    <mergeCell ref="I45:J46"/>
    <mergeCell ref="G37:G42"/>
    <mergeCell ref="H37:H42"/>
    <mergeCell ref="I37:J40"/>
    <mergeCell ref="B38:F39"/>
    <mergeCell ref="I41:J42"/>
    <mergeCell ref="B31:D36"/>
    <mergeCell ref="E31:F32"/>
    <mergeCell ref="G31:H32"/>
    <mergeCell ref="I31:J32"/>
    <mergeCell ref="E33:F34"/>
    <mergeCell ref="H33:H34"/>
    <mergeCell ref="I33:J34"/>
    <mergeCell ref="E35:F36"/>
    <mergeCell ref="G35:G36"/>
    <mergeCell ref="H35:H36"/>
    <mergeCell ref="I35:J36"/>
    <mergeCell ref="B25:D30"/>
    <mergeCell ref="E25:F26"/>
    <mergeCell ref="G25:H26"/>
    <mergeCell ref="I25:J26"/>
    <mergeCell ref="E27:F28"/>
    <mergeCell ref="G27:H28"/>
    <mergeCell ref="I27:J28"/>
    <mergeCell ref="E29:F30"/>
    <mergeCell ref="G29:G30"/>
    <mergeCell ref="H29:H30"/>
    <mergeCell ref="I29:J30"/>
    <mergeCell ref="E19:F20"/>
    <mergeCell ref="G19:G20"/>
    <mergeCell ref="H19:H20"/>
    <mergeCell ref="I19:J20"/>
    <mergeCell ref="B21:D24"/>
    <mergeCell ref="E21:F22"/>
    <mergeCell ref="G21:H22"/>
    <mergeCell ref="I21:J22"/>
    <mergeCell ref="E23:F24"/>
    <mergeCell ref="G23:G24"/>
    <mergeCell ref="H23:H24"/>
    <mergeCell ref="I23:J24"/>
    <mergeCell ref="E15:F16"/>
    <mergeCell ref="G15:H16"/>
    <mergeCell ref="I15:J16"/>
    <mergeCell ref="E17:F18"/>
    <mergeCell ref="G17:H18"/>
    <mergeCell ref="I17:J18"/>
    <mergeCell ref="A1:J3"/>
    <mergeCell ref="A4:F5"/>
    <mergeCell ref="G4:H5"/>
    <mergeCell ref="I4:J5"/>
    <mergeCell ref="I6:J8"/>
    <mergeCell ref="B7:F8"/>
    <mergeCell ref="G7:H8"/>
    <mergeCell ref="A6:A14"/>
    <mergeCell ref="B6:F6"/>
    <mergeCell ref="G6:H6"/>
    <mergeCell ref="B37:F37"/>
    <mergeCell ref="B41:F41"/>
    <mergeCell ref="D50:J50"/>
    <mergeCell ref="B9:F10"/>
    <mergeCell ref="G9:H10"/>
    <mergeCell ref="I9:J10"/>
    <mergeCell ref="B11:F12"/>
    <mergeCell ref="G11:H12"/>
    <mergeCell ref="I11:J12"/>
    <mergeCell ref="B13:F14"/>
    <mergeCell ref="G13:G14"/>
    <mergeCell ref="H13:H14"/>
    <mergeCell ref="I13:J14"/>
    <mergeCell ref="B15:D20"/>
  </mergeCells>
  <phoneticPr fontId="1"/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view="pageBreakPreview" topLeftCell="B1" zoomScale="85" zoomScaleNormal="85" zoomScaleSheetLayoutView="85" workbookViewId="0">
      <selection activeCell="I2" sqref="I2"/>
    </sheetView>
  </sheetViews>
  <sheetFormatPr defaultColWidth="9" defaultRowHeight="17.5" x14ac:dyDescent="0.55000000000000004"/>
  <cols>
    <col min="1" max="1" width="9" style="1" customWidth="1"/>
    <col min="2" max="11" width="10" style="1" customWidth="1"/>
    <col min="12" max="12" width="9" style="1" customWidth="1"/>
    <col min="13" max="16384" width="9" style="1"/>
  </cols>
  <sheetData>
    <row r="1" spans="1:11" x14ac:dyDescent="0.55000000000000004">
      <c r="I1" s="247" t="s">
        <v>101</v>
      </c>
      <c r="J1" s="23"/>
      <c r="K1" s="23"/>
    </row>
    <row r="2" spans="1:11" x14ac:dyDescent="0.55000000000000004">
      <c r="A2" s="24" t="s">
        <v>36</v>
      </c>
      <c r="B2" s="24"/>
      <c r="C2" s="24"/>
      <c r="D2" s="24"/>
      <c r="E2" s="24"/>
      <c r="F2" s="24"/>
    </row>
    <row r="3" spans="1:11" ht="27.75" customHeight="1" x14ac:dyDescent="0.55000000000000004">
      <c r="A3" s="2"/>
      <c r="B3" s="2"/>
      <c r="C3" s="2"/>
      <c r="D3" s="2"/>
      <c r="E3" s="2"/>
      <c r="F3" s="24" t="s">
        <v>25</v>
      </c>
      <c r="G3" s="24"/>
    </row>
    <row r="4" spans="1:11" ht="27.75" customHeight="1" x14ac:dyDescent="0.55000000000000004">
      <c r="A4" s="2"/>
      <c r="B4" s="2"/>
      <c r="C4" s="2"/>
      <c r="D4" s="2"/>
      <c r="E4" s="2"/>
      <c r="F4" s="25" t="s">
        <v>43</v>
      </c>
      <c r="G4" s="25"/>
      <c r="H4" s="25"/>
      <c r="I4" s="25"/>
      <c r="J4" s="25"/>
      <c r="K4" s="25"/>
    </row>
    <row r="5" spans="1:11" ht="27.75" customHeight="1" x14ac:dyDescent="0.55000000000000004">
      <c r="A5" s="2"/>
      <c r="B5" s="2"/>
      <c r="C5" s="2"/>
      <c r="D5" s="2"/>
      <c r="E5" s="2"/>
      <c r="F5" s="26" t="s">
        <v>59</v>
      </c>
      <c r="G5" s="26"/>
      <c r="H5" s="26"/>
      <c r="I5" s="26"/>
      <c r="J5" s="26"/>
      <c r="K5" s="26"/>
    </row>
    <row r="6" spans="1:11" ht="27.75" customHeight="1" x14ac:dyDescent="0.55000000000000004">
      <c r="F6" s="27" t="s">
        <v>29</v>
      </c>
      <c r="G6" s="27"/>
      <c r="H6" s="27"/>
      <c r="I6" s="27"/>
      <c r="J6" s="27"/>
      <c r="K6" s="27"/>
    </row>
    <row r="7" spans="1:11" x14ac:dyDescent="0.55000000000000004">
      <c r="A7" s="24" t="s">
        <v>44</v>
      </c>
      <c r="B7" s="24"/>
      <c r="C7" s="24"/>
      <c r="D7" s="24"/>
      <c r="E7" s="24"/>
      <c r="F7" s="24"/>
      <c r="G7" s="24"/>
      <c r="H7" s="24"/>
    </row>
    <row r="9" spans="1:11" ht="27" customHeight="1" x14ac:dyDescent="0.55000000000000004">
      <c r="A9" s="28" t="s">
        <v>27</v>
      </c>
      <c r="B9" s="29"/>
      <c r="C9" s="29"/>
      <c r="D9" s="248" t="s">
        <v>52</v>
      </c>
      <c r="E9" s="248"/>
      <c r="F9" s="248"/>
      <c r="G9" s="248"/>
      <c r="H9" s="248"/>
      <c r="I9" s="248"/>
      <c r="J9" s="248"/>
      <c r="K9" s="249"/>
    </row>
    <row r="10" spans="1:11" ht="27" customHeight="1" x14ac:dyDescent="0.55000000000000004">
      <c r="A10" s="31" t="s">
        <v>28</v>
      </c>
      <c r="B10" s="32"/>
      <c r="C10" s="32"/>
      <c r="D10" s="250" t="s">
        <v>53</v>
      </c>
      <c r="E10" s="251"/>
      <c r="F10" s="251"/>
      <c r="G10" s="252"/>
      <c r="H10" s="33" t="s">
        <v>23</v>
      </c>
      <c r="I10" s="35"/>
      <c r="J10" s="253">
        <v>29346</v>
      </c>
      <c r="K10" s="254"/>
    </row>
    <row r="11" spans="1:11" ht="27" customHeight="1" x14ac:dyDescent="0.55000000000000004">
      <c r="A11" s="37" t="s">
        <v>8</v>
      </c>
      <c r="B11" s="38"/>
      <c r="C11" s="38"/>
      <c r="D11" s="255" t="s">
        <v>24</v>
      </c>
      <c r="E11" s="255"/>
      <c r="F11" s="255"/>
      <c r="G11" s="255"/>
      <c r="H11" s="255"/>
      <c r="I11" s="255"/>
      <c r="J11" s="255"/>
      <c r="K11" s="256"/>
    </row>
    <row r="13" spans="1:11" ht="27" customHeight="1" x14ac:dyDescent="0.55000000000000004">
      <c r="A13" s="40"/>
      <c r="B13" s="41"/>
      <c r="C13" s="42"/>
      <c r="D13" s="43" t="s">
        <v>40</v>
      </c>
      <c r="E13" s="42"/>
      <c r="F13" s="43" t="s">
        <v>51</v>
      </c>
      <c r="G13" s="42"/>
      <c r="H13" s="43" t="s">
        <v>55</v>
      </c>
      <c r="I13" s="42"/>
      <c r="J13" s="43" t="s">
        <v>56</v>
      </c>
      <c r="K13" s="44"/>
    </row>
    <row r="14" spans="1:11" ht="27" customHeight="1" x14ac:dyDescent="0.6">
      <c r="A14" s="45" t="s">
        <v>0</v>
      </c>
      <c r="B14" s="34"/>
      <c r="C14" s="35"/>
      <c r="D14" s="257">
        <v>43876</v>
      </c>
      <c r="E14" s="258"/>
      <c r="F14" s="257">
        <v>43845</v>
      </c>
      <c r="G14" s="258"/>
      <c r="H14" s="257">
        <v>44180</v>
      </c>
      <c r="I14" s="258"/>
      <c r="J14" s="257">
        <v>44150</v>
      </c>
      <c r="K14" s="259"/>
    </row>
    <row r="15" spans="1:11" ht="27" customHeight="1" x14ac:dyDescent="0.6">
      <c r="A15" s="69" t="s">
        <v>3</v>
      </c>
      <c r="B15" s="32" t="s">
        <v>10</v>
      </c>
      <c r="C15" s="32"/>
      <c r="D15" s="260">
        <v>175000</v>
      </c>
      <c r="E15" s="261"/>
      <c r="F15" s="260">
        <v>175000</v>
      </c>
      <c r="G15" s="261"/>
      <c r="H15" s="260">
        <v>150000</v>
      </c>
      <c r="I15" s="261"/>
      <c r="J15" s="260">
        <v>150000</v>
      </c>
      <c r="K15" s="262"/>
    </row>
    <row r="16" spans="1:11" ht="27" customHeight="1" x14ac:dyDescent="0.6">
      <c r="A16" s="70"/>
      <c r="B16" s="32" t="s">
        <v>2</v>
      </c>
      <c r="C16" s="32"/>
      <c r="D16" s="260">
        <v>15000</v>
      </c>
      <c r="E16" s="261"/>
      <c r="F16" s="260">
        <v>15000</v>
      </c>
      <c r="G16" s="261"/>
      <c r="H16" s="260">
        <v>15000</v>
      </c>
      <c r="I16" s="261"/>
      <c r="J16" s="260">
        <v>15000</v>
      </c>
      <c r="K16" s="262"/>
    </row>
    <row r="17" spans="1:11" ht="27" customHeight="1" x14ac:dyDescent="0.6">
      <c r="A17" s="70"/>
      <c r="B17" s="32" t="s">
        <v>9</v>
      </c>
      <c r="C17" s="32"/>
      <c r="D17" s="260">
        <v>75000</v>
      </c>
      <c r="E17" s="261"/>
      <c r="F17" s="260">
        <v>50000</v>
      </c>
      <c r="G17" s="261"/>
      <c r="H17" s="260">
        <v>120000</v>
      </c>
      <c r="I17" s="261"/>
      <c r="J17" s="260">
        <v>30000</v>
      </c>
      <c r="K17" s="262"/>
    </row>
    <row r="18" spans="1:11" ht="27" customHeight="1" x14ac:dyDescent="0.6">
      <c r="A18" s="70"/>
      <c r="B18" s="32" t="s">
        <v>11</v>
      </c>
      <c r="C18" s="32"/>
      <c r="D18" s="260">
        <v>0</v>
      </c>
      <c r="E18" s="261"/>
      <c r="F18" s="260">
        <v>0</v>
      </c>
      <c r="G18" s="261"/>
      <c r="H18" s="260">
        <v>0</v>
      </c>
      <c r="I18" s="261"/>
      <c r="J18" s="260">
        <v>0</v>
      </c>
      <c r="K18" s="262"/>
    </row>
    <row r="19" spans="1:11" ht="27" customHeight="1" x14ac:dyDescent="0.6">
      <c r="A19" s="70"/>
      <c r="B19" s="32" t="s">
        <v>12</v>
      </c>
      <c r="C19" s="32"/>
      <c r="D19" s="260">
        <v>0</v>
      </c>
      <c r="E19" s="261"/>
      <c r="F19" s="260">
        <v>0</v>
      </c>
      <c r="G19" s="261"/>
      <c r="H19" s="260">
        <v>0</v>
      </c>
      <c r="I19" s="261"/>
      <c r="J19" s="260">
        <v>0</v>
      </c>
      <c r="K19" s="262"/>
    </row>
    <row r="20" spans="1:11" ht="27" customHeight="1" x14ac:dyDescent="0.6">
      <c r="A20" s="71"/>
      <c r="B20" s="32" t="s">
        <v>47</v>
      </c>
      <c r="C20" s="32"/>
      <c r="D20" s="260">
        <f>SUM(D15:E19)</f>
        <v>265000</v>
      </c>
      <c r="E20" s="261"/>
      <c r="F20" s="260">
        <f>SUM(F15:G19)</f>
        <v>240000</v>
      </c>
      <c r="G20" s="261"/>
      <c r="H20" s="260">
        <f>SUM(H15:I19)</f>
        <v>285000</v>
      </c>
      <c r="I20" s="261"/>
      <c r="J20" s="260">
        <f>SUM(J15:K19)</f>
        <v>195000</v>
      </c>
      <c r="K20" s="262"/>
    </row>
    <row r="21" spans="1:11" ht="27" customHeight="1" x14ac:dyDescent="0.6">
      <c r="A21" s="69" t="s">
        <v>6</v>
      </c>
      <c r="B21" s="32" t="s">
        <v>1</v>
      </c>
      <c r="C21" s="32"/>
      <c r="D21" s="260">
        <v>6500</v>
      </c>
      <c r="E21" s="261"/>
      <c r="F21" s="260">
        <v>6500</v>
      </c>
      <c r="G21" s="261"/>
      <c r="H21" s="260">
        <v>6500</v>
      </c>
      <c r="I21" s="261"/>
      <c r="J21" s="260">
        <v>6500</v>
      </c>
      <c r="K21" s="262"/>
    </row>
    <row r="22" spans="1:11" ht="27" customHeight="1" x14ac:dyDescent="0.6">
      <c r="A22" s="70"/>
      <c r="B22" s="32" t="s">
        <v>14</v>
      </c>
      <c r="C22" s="32"/>
      <c r="D22" s="260">
        <v>12500</v>
      </c>
      <c r="E22" s="261"/>
      <c r="F22" s="260">
        <v>12500</v>
      </c>
      <c r="G22" s="261"/>
      <c r="H22" s="260">
        <v>12500</v>
      </c>
      <c r="I22" s="261"/>
      <c r="J22" s="260">
        <v>12500</v>
      </c>
      <c r="K22" s="262"/>
    </row>
    <row r="23" spans="1:11" ht="27" customHeight="1" x14ac:dyDescent="0.6">
      <c r="A23" s="70"/>
      <c r="B23" s="32" t="s">
        <v>15</v>
      </c>
      <c r="C23" s="32"/>
      <c r="D23" s="260">
        <v>40000</v>
      </c>
      <c r="E23" s="261"/>
      <c r="F23" s="260">
        <v>40000</v>
      </c>
      <c r="G23" s="261"/>
      <c r="H23" s="260">
        <v>40000</v>
      </c>
      <c r="I23" s="261"/>
      <c r="J23" s="260">
        <v>40000</v>
      </c>
      <c r="K23" s="262"/>
    </row>
    <row r="24" spans="1:11" ht="27" customHeight="1" x14ac:dyDescent="0.6">
      <c r="A24" s="70"/>
      <c r="B24" s="32" t="s">
        <v>16</v>
      </c>
      <c r="C24" s="32"/>
      <c r="D24" s="260">
        <v>0</v>
      </c>
      <c r="E24" s="261"/>
      <c r="F24" s="260">
        <v>0</v>
      </c>
      <c r="G24" s="261"/>
      <c r="H24" s="260">
        <v>0</v>
      </c>
      <c r="I24" s="261"/>
      <c r="J24" s="260">
        <v>0</v>
      </c>
      <c r="K24" s="262"/>
    </row>
    <row r="25" spans="1:11" ht="27" customHeight="1" x14ac:dyDescent="0.6">
      <c r="A25" s="71"/>
      <c r="B25" s="32" t="s">
        <v>48</v>
      </c>
      <c r="C25" s="32"/>
      <c r="D25" s="260">
        <f>SUM(D21:E24)</f>
        <v>59000</v>
      </c>
      <c r="E25" s="261"/>
      <c r="F25" s="260">
        <f>SUM(F21:G24)</f>
        <v>59000</v>
      </c>
      <c r="G25" s="261"/>
      <c r="H25" s="260">
        <f>SUM(H21:I24)</f>
        <v>59000</v>
      </c>
      <c r="I25" s="261"/>
      <c r="J25" s="260">
        <f>SUM(J21:K24)</f>
        <v>59000</v>
      </c>
      <c r="K25" s="262"/>
    </row>
    <row r="26" spans="1:11" ht="27" customHeight="1" x14ac:dyDescent="0.6">
      <c r="A26" s="53" t="s">
        <v>18</v>
      </c>
      <c r="B26" s="54"/>
      <c r="C26" s="55"/>
      <c r="D26" s="56">
        <f>D20-D25</f>
        <v>206000</v>
      </c>
      <c r="E26" s="57"/>
      <c r="F26" s="56">
        <f>F20-F25</f>
        <v>181000</v>
      </c>
      <c r="G26" s="57"/>
      <c r="H26" s="56">
        <f>H20-H25</f>
        <v>226000</v>
      </c>
      <c r="I26" s="57"/>
      <c r="J26" s="56">
        <f>J20-J25</f>
        <v>136000</v>
      </c>
      <c r="K26" s="58"/>
    </row>
    <row r="27" spans="1:11" ht="27" customHeight="1" x14ac:dyDescent="0.55000000000000004">
      <c r="A27" s="72" t="s">
        <v>20</v>
      </c>
      <c r="B27" s="3" t="s">
        <v>21</v>
      </c>
      <c r="C27" s="43" t="s">
        <v>8</v>
      </c>
      <c r="D27" s="42"/>
      <c r="E27" s="43" t="s">
        <v>23</v>
      </c>
      <c r="F27" s="42"/>
      <c r="G27" s="3" t="s">
        <v>21</v>
      </c>
      <c r="H27" s="43" t="s">
        <v>8</v>
      </c>
      <c r="I27" s="42"/>
      <c r="J27" s="43" t="s">
        <v>23</v>
      </c>
      <c r="K27" s="44"/>
    </row>
    <row r="28" spans="1:11" ht="27" customHeight="1" x14ac:dyDescent="0.55000000000000004">
      <c r="A28" s="70"/>
      <c r="B28" s="22" t="s">
        <v>4</v>
      </c>
      <c r="C28" s="263" t="s">
        <v>60</v>
      </c>
      <c r="D28" s="264"/>
      <c r="E28" s="253">
        <v>29378</v>
      </c>
      <c r="F28" s="264"/>
      <c r="G28" s="4"/>
      <c r="H28" s="33"/>
      <c r="I28" s="35"/>
      <c r="J28" s="33"/>
      <c r="K28" s="36"/>
    </row>
    <row r="29" spans="1:11" ht="27" customHeight="1" x14ac:dyDescent="0.55000000000000004">
      <c r="A29" s="70"/>
      <c r="B29" s="22" t="s">
        <v>57</v>
      </c>
      <c r="C29" s="263" t="s">
        <v>60</v>
      </c>
      <c r="D29" s="264"/>
      <c r="E29" s="253">
        <v>32906</v>
      </c>
      <c r="F29" s="264"/>
      <c r="G29" s="4"/>
      <c r="H29" s="33"/>
      <c r="I29" s="35"/>
      <c r="J29" s="33"/>
      <c r="K29" s="36"/>
    </row>
    <row r="30" spans="1:11" ht="27" customHeight="1" x14ac:dyDescent="0.55000000000000004">
      <c r="A30" s="73"/>
      <c r="B30" s="5"/>
      <c r="C30" s="59"/>
      <c r="D30" s="55"/>
      <c r="E30" s="59"/>
      <c r="F30" s="55"/>
      <c r="G30" s="5"/>
      <c r="H30" s="59"/>
      <c r="I30" s="55"/>
      <c r="J30" s="59"/>
      <c r="K30" s="60"/>
    </row>
    <row r="31" spans="1:11" ht="22.5" customHeight="1" x14ac:dyDescent="0.55000000000000004">
      <c r="A31" s="74" t="s">
        <v>34</v>
      </c>
      <c r="B31" s="76" t="s">
        <v>30</v>
      </c>
      <c r="C31" s="77"/>
      <c r="D31" s="77"/>
      <c r="E31" s="77"/>
      <c r="F31" s="77"/>
      <c r="G31" s="77"/>
      <c r="H31" s="77"/>
      <c r="I31" s="77"/>
      <c r="J31" s="77"/>
      <c r="K31" s="78"/>
    </row>
    <row r="32" spans="1:11" ht="22.5" customHeight="1" x14ac:dyDescent="0.55000000000000004">
      <c r="A32" s="75"/>
      <c r="B32" s="79"/>
      <c r="C32" s="80"/>
      <c r="D32" s="80"/>
      <c r="E32" s="80"/>
      <c r="F32" s="80"/>
      <c r="G32" s="80"/>
      <c r="H32" s="80"/>
      <c r="I32" s="80"/>
      <c r="J32" s="80"/>
      <c r="K32" s="81"/>
    </row>
    <row r="33" spans="1:16" ht="27" customHeight="1" x14ac:dyDescent="0.55000000000000004">
      <c r="A33" s="72" t="s">
        <v>32</v>
      </c>
      <c r="B33" s="61" t="s">
        <v>7</v>
      </c>
      <c r="C33" s="62"/>
      <c r="D33" s="62"/>
      <c r="E33" s="62"/>
      <c r="F33" s="62"/>
      <c r="G33" s="62"/>
      <c r="H33" s="62"/>
      <c r="I33" s="62"/>
      <c r="J33" s="62"/>
      <c r="K33" s="63"/>
    </row>
    <row r="34" spans="1:16" ht="27" customHeight="1" x14ac:dyDescent="0.55000000000000004">
      <c r="A34" s="70"/>
      <c r="B34" s="64" t="s">
        <v>50</v>
      </c>
      <c r="C34" s="26"/>
      <c r="D34" s="26"/>
      <c r="E34" s="26"/>
      <c r="F34" s="26"/>
      <c r="G34" s="26"/>
      <c r="H34" s="26"/>
      <c r="I34" s="26"/>
      <c r="J34" s="26"/>
      <c r="K34" s="65"/>
    </row>
    <row r="35" spans="1:16" ht="36.75" customHeight="1" x14ac:dyDescent="0.55000000000000004">
      <c r="A35" s="70"/>
      <c r="B35" s="265" t="s">
        <v>58</v>
      </c>
      <c r="C35" s="83"/>
      <c r="D35" s="83"/>
      <c r="E35" s="83"/>
      <c r="F35" s="83"/>
      <c r="G35" s="83"/>
      <c r="H35" s="83"/>
      <c r="I35" s="83"/>
      <c r="J35" s="83"/>
      <c r="K35" s="84"/>
    </row>
    <row r="36" spans="1:16" ht="36.75" customHeight="1" x14ac:dyDescent="0.55000000000000004">
      <c r="A36" s="70"/>
      <c r="B36" s="85"/>
      <c r="C36" s="86"/>
      <c r="D36" s="86"/>
      <c r="E36" s="86"/>
      <c r="F36" s="86"/>
      <c r="G36" s="86"/>
      <c r="H36" s="86"/>
      <c r="I36" s="86"/>
      <c r="J36" s="86"/>
      <c r="K36" s="87"/>
      <c r="P36" s="6"/>
    </row>
    <row r="37" spans="1:16" ht="36.75" customHeight="1" x14ac:dyDescent="0.6">
      <c r="A37" s="73"/>
      <c r="B37" s="66" t="s">
        <v>61</v>
      </c>
      <c r="C37" s="67"/>
      <c r="D37" s="67"/>
      <c r="E37" s="67"/>
      <c r="F37" s="67"/>
      <c r="G37" s="67"/>
      <c r="H37" s="67"/>
      <c r="I37" s="67"/>
      <c r="J37" s="67"/>
      <c r="K37" s="68"/>
    </row>
  </sheetData>
  <mergeCells count="111">
    <mergeCell ref="B33:K33"/>
    <mergeCell ref="B34:K34"/>
    <mergeCell ref="B37:K37"/>
    <mergeCell ref="A15:A20"/>
    <mergeCell ref="A21:A25"/>
    <mergeCell ref="A27:A30"/>
    <mergeCell ref="A31:A32"/>
    <mergeCell ref="B31:K32"/>
    <mergeCell ref="A33:A37"/>
    <mergeCell ref="B35:K36"/>
    <mergeCell ref="C28:D28"/>
    <mergeCell ref="E28:F28"/>
    <mergeCell ref="H28:I28"/>
    <mergeCell ref="J28:K28"/>
    <mergeCell ref="C29:D29"/>
    <mergeCell ref="E29:F29"/>
    <mergeCell ref="H29:I29"/>
    <mergeCell ref="J29:K29"/>
    <mergeCell ref="C30:D30"/>
    <mergeCell ref="E30:F30"/>
    <mergeCell ref="H30:I30"/>
    <mergeCell ref="J30:K30"/>
    <mergeCell ref="A26:C26"/>
    <mergeCell ref="D26:E26"/>
    <mergeCell ref="F26:G26"/>
    <mergeCell ref="H26:I26"/>
    <mergeCell ref="J26:K26"/>
    <mergeCell ref="C27:D27"/>
    <mergeCell ref="E27:F27"/>
    <mergeCell ref="H27:I27"/>
    <mergeCell ref="J27:K27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A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A10:C10"/>
    <mergeCell ref="D10:G10"/>
    <mergeCell ref="H10:I10"/>
    <mergeCell ref="J10:K10"/>
    <mergeCell ref="A11:C11"/>
    <mergeCell ref="D11:K11"/>
    <mergeCell ref="A13:C13"/>
    <mergeCell ref="D13:E13"/>
    <mergeCell ref="F13:G13"/>
    <mergeCell ref="H13:I13"/>
    <mergeCell ref="J13:K13"/>
    <mergeCell ref="I1:K1"/>
    <mergeCell ref="A2:F2"/>
    <mergeCell ref="F3:G3"/>
    <mergeCell ref="F4:K4"/>
    <mergeCell ref="F5:K5"/>
    <mergeCell ref="F6:K6"/>
    <mergeCell ref="A7:H7"/>
    <mergeCell ref="A9:C9"/>
    <mergeCell ref="D9:K9"/>
  </mergeCells>
  <phoneticPr fontId="1"/>
  <pageMargins left="0.7" right="0.7" top="0.75" bottom="0.75" header="0.3" footer="0.3"/>
  <pageSetup paperSize="9" scale="73" orientation="portrait" r:id="rId1"/>
  <rowBreaks count="1" manualBreakCount="1">
    <brk id="3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9"/>
  <sheetViews>
    <sheetView zoomScale="70" zoomScaleNormal="70" workbookViewId="0">
      <selection activeCell="G33" sqref="G33"/>
    </sheetView>
  </sheetViews>
  <sheetFormatPr defaultRowHeight="18" x14ac:dyDescent="0.55000000000000004"/>
  <cols>
    <col min="1" max="1" width="4.75" style="7" customWidth="1"/>
    <col min="2" max="2" width="5.25" style="7" customWidth="1"/>
    <col min="3" max="3" width="10.58203125" style="7" customWidth="1"/>
    <col min="4" max="4" width="11.83203125" style="7" customWidth="1"/>
    <col min="5" max="5" width="11.58203125" style="7" customWidth="1"/>
    <col min="6" max="6" width="12.58203125" style="7" customWidth="1"/>
    <col min="7" max="7" width="7.08203125" style="7" bestFit="1" customWidth="1"/>
    <col min="8" max="8" width="11.08203125" style="7" customWidth="1"/>
    <col min="9" max="9" width="12.58203125" style="7" customWidth="1"/>
    <col min="10" max="10" width="11.75" style="7" customWidth="1"/>
    <col min="11" max="256" width="9" style="7" customWidth="1"/>
    <col min="257" max="257" width="4.75" style="7" customWidth="1"/>
    <col min="258" max="258" width="5.25" style="7" customWidth="1"/>
    <col min="259" max="259" width="10.58203125" style="7" customWidth="1"/>
    <col min="260" max="260" width="11.83203125" style="7" customWidth="1"/>
    <col min="261" max="261" width="11.58203125" style="7" customWidth="1"/>
    <col min="262" max="262" width="12.58203125" style="7" customWidth="1"/>
    <col min="263" max="263" width="7.08203125" style="7" bestFit="1" customWidth="1"/>
    <col min="264" max="264" width="11.08203125" style="7" customWidth="1"/>
    <col min="265" max="265" width="12.58203125" style="7" customWidth="1"/>
    <col min="266" max="266" width="11.75" style="7" customWidth="1"/>
    <col min="267" max="512" width="9" style="7" customWidth="1"/>
    <col min="513" max="513" width="4.75" style="7" customWidth="1"/>
    <col min="514" max="514" width="5.25" style="7" customWidth="1"/>
    <col min="515" max="515" width="10.58203125" style="7" customWidth="1"/>
    <col min="516" max="516" width="11.83203125" style="7" customWidth="1"/>
    <col min="517" max="517" width="11.58203125" style="7" customWidth="1"/>
    <col min="518" max="518" width="12.58203125" style="7" customWidth="1"/>
    <col min="519" max="519" width="7.08203125" style="7" bestFit="1" customWidth="1"/>
    <col min="520" max="520" width="11.08203125" style="7" customWidth="1"/>
    <col min="521" max="521" width="12.58203125" style="7" customWidth="1"/>
    <col min="522" max="522" width="11.75" style="7" customWidth="1"/>
    <col min="523" max="768" width="9" style="7" customWidth="1"/>
    <col min="769" max="769" width="4.75" style="7" customWidth="1"/>
    <col min="770" max="770" width="5.25" style="7" customWidth="1"/>
    <col min="771" max="771" width="10.58203125" style="7" customWidth="1"/>
    <col min="772" max="772" width="11.83203125" style="7" customWidth="1"/>
    <col min="773" max="773" width="11.58203125" style="7" customWidth="1"/>
    <col min="774" max="774" width="12.58203125" style="7" customWidth="1"/>
    <col min="775" max="775" width="7.08203125" style="7" bestFit="1" customWidth="1"/>
    <col min="776" max="776" width="11.08203125" style="7" customWidth="1"/>
    <col min="777" max="777" width="12.58203125" style="7" customWidth="1"/>
    <col min="778" max="778" width="11.75" style="7" customWidth="1"/>
    <col min="779" max="1024" width="9" style="7" customWidth="1"/>
    <col min="1025" max="1025" width="4.75" style="7" customWidth="1"/>
    <col min="1026" max="1026" width="5.25" style="7" customWidth="1"/>
    <col min="1027" max="1027" width="10.58203125" style="7" customWidth="1"/>
    <col min="1028" max="1028" width="11.83203125" style="7" customWidth="1"/>
    <col min="1029" max="1029" width="11.58203125" style="7" customWidth="1"/>
    <col min="1030" max="1030" width="12.58203125" style="7" customWidth="1"/>
    <col min="1031" max="1031" width="7.08203125" style="7" bestFit="1" customWidth="1"/>
    <col min="1032" max="1032" width="11.08203125" style="7" customWidth="1"/>
    <col min="1033" max="1033" width="12.58203125" style="7" customWidth="1"/>
    <col min="1034" max="1034" width="11.75" style="7" customWidth="1"/>
    <col min="1035" max="1280" width="9" style="7" customWidth="1"/>
    <col min="1281" max="1281" width="4.75" style="7" customWidth="1"/>
    <col min="1282" max="1282" width="5.25" style="7" customWidth="1"/>
    <col min="1283" max="1283" width="10.58203125" style="7" customWidth="1"/>
    <col min="1284" max="1284" width="11.83203125" style="7" customWidth="1"/>
    <col min="1285" max="1285" width="11.58203125" style="7" customWidth="1"/>
    <col min="1286" max="1286" width="12.58203125" style="7" customWidth="1"/>
    <col min="1287" max="1287" width="7.08203125" style="7" bestFit="1" customWidth="1"/>
    <col min="1288" max="1288" width="11.08203125" style="7" customWidth="1"/>
    <col min="1289" max="1289" width="12.58203125" style="7" customWidth="1"/>
    <col min="1290" max="1290" width="11.75" style="7" customWidth="1"/>
    <col min="1291" max="1536" width="9" style="7" customWidth="1"/>
    <col min="1537" max="1537" width="4.75" style="7" customWidth="1"/>
    <col min="1538" max="1538" width="5.25" style="7" customWidth="1"/>
    <col min="1539" max="1539" width="10.58203125" style="7" customWidth="1"/>
    <col min="1540" max="1540" width="11.83203125" style="7" customWidth="1"/>
    <col min="1541" max="1541" width="11.58203125" style="7" customWidth="1"/>
    <col min="1542" max="1542" width="12.58203125" style="7" customWidth="1"/>
    <col min="1543" max="1543" width="7.08203125" style="7" bestFit="1" customWidth="1"/>
    <col min="1544" max="1544" width="11.08203125" style="7" customWidth="1"/>
    <col min="1545" max="1545" width="12.58203125" style="7" customWidth="1"/>
    <col min="1546" max="1546" width="11.75" style="7" customWidth="1"/>
    <col min="1547" max="1792" width="9" style="7" customWidth="1"/>
    <col min="1793" max="1793" width="4.75" style="7" customWidth="1"/>
    <col min="1794" max="1794" width="5.25" style="7" customWidth="1"/>
    <col min="1795" max="1795" width="10.58203125" style="7" customWidth="1"/>
    <col min="1796" max="1796" width="11.83203125" style="7" customWidth="1"/>
    <col min="1797" max="1797" width="11.58203125" style="7" customWidth="1"/>
    <col min="1798" max="1798" width="12.58203125" style="7" customWidth="1"/>
    <col min="1799" max="1799" width="7.08203125" style="7" bestFit="1" customWidth="1"/>
    <col min="1800" max="1800" width="11.08203125" style="7" customWidth="1"/>
    <col min="1801" max="1801" width="12.58203125" style="7" customWidth="1"/>
    <col min="1802" max="1802" width="11.75" style="7" customWidth="1"/>
    <col min="1803" max="2048" width="9" style="7" customWidth="1"/>
    <col min="2049" max="2049" width="4.75" style="7" customWidth="1"/>
    <col min="2050" max="2050" width="5.25" style="7" customWidth="1"/>
    <col min="2051" max="2051" width="10.58203125" style="7" customWidth="1"/>
    <col min="2052" max="2052" width="11.83203125" style="7" customWidth="1"/>
    <col min="2053" max="2053" width="11.58203125" style="7" customWidth="1"/>
    <col min="2054" max="2054" width="12.58203125" style="7" customWidth="1"/>
    <col min="2055" max="2055" width="7.08203125" style="7" bestFit="1" customWidth="1"/>
    <col min="2056" max="2056" width="11.08203125" style="7" customWidth="1"/>
    <col min="2057" max="2057" width="12.58203125" style="7" customWidth="1"/>
    <col min="2058" max="2058" width="11.75" style="7" customWidth="1"/>
    <col min="2059" max="2304" width="9" style="7" customWidth="1"/>
    <col min="2305" max="2305" width="4.75" style="7" customWidth="1"/>
    <col min="2306" max="2306" width="5.25" style="7" customWidth="1"/>
    <col min="2307" max="2307" width="10.58203125" style="7" customWidth="1"/>
    <col min="2308" max="2308" width="11.83203125" style="7" customWidth="1"/>
    <col min="2309" max="2309" width="11.58203125" style="7" customWidth="1"/>
    <col min="2310" max="2310" width="12.58203125" style="7" customWidth="1"/>
    <col min="2311" max="2311" width="7.08203125" style="7" bestFit="1" customWidth="1"/>
    <col min="2312" max="2312" width="11.08203125" style="7" customWidth="1"/>
    <col min="2313" max="2313" width="12.58203125" style="7" customWidth="1"/>
    <col min="2314" max="2314" width="11.75" style="7" customWidth="1"/>
    <col min="2315" max="2560" width="9" style="7" customWidth="1"/>
    <col min="2561" max="2561" width="4.75" style="7" customWidth="1"/>
    <col min="2562" max="2562" width="5.25" style="7" customWidth="1"/>
    <col min="2563" max="2563" width="10.58203125" style="7" customWidth="1"/>
    <col min="2564" max="2564" width="11.83203125" style="7" customWidth="1"/>
    <col min="2565" max="2565" width="11.58203125" style="7" customWidth="1"/>
    <col min="2566" max="2566" width="12.58203125" style="7" customWidth="1"/>
    <col min="2567" max="2567" width="7.08203125" style="7" bestFit="1" customWidth="1"/>
    <col min="2568" max="2568" width="11.08203125" style="7" customWidth="1"/>
    <col min="2569" max="2569" width="12.58203125" style="7" customWidth="1"/>
    <col min="2570" max="2570" width="11.75" style="7" customWidth="1"/>
    <col min="2571" max="2816" width="9" style="7" customWidth="1"/>
    <col min="2817" max="2817" width="4.75" style="7" customWidth="1"/>
    <col min="2818" max="2818" width="5.25" style="7" customWidth="1"/>
    <col min="2819" max="2819" width="10.58203125" style="7" customWidth="1"/>
    <col min="2820" max="2820" width="11.83203125" style="7" customWidth="1"/>
    <col min="2821" max="2821" width="11.58203125" style="7" customWidth="1"/>
    <col min="2822" max="2822" width="12.58203125" style="7" customWidth="1"/>
    <col min="2823" max="2823" width="7.08203125" style="7" bestFit="1" customWidth="1"/>
    <col min="2824" max="2824" width="11.08203125" style="7" customWidth="1"/>
    <col min="2825" max="2825" width="12.58203125" style="7" customWidth="1"/>
    <col min="2826" max="2826" width="11.75" style="7" customWidth="1"/>
    <col min="2827" max="3072" width="9" style="7" customWidth="1"/>
    <col min="3073" max="3073" width="4.75" style="7" customWidth="1"/>
    <col min="3074" max="3074" width="5.25" style="7" customWidth="1"/>
    <col min="3075" max="3075" width="10.58203125" style="7" customWidth="1"/>
    <col min="3076" max="3076" width="11.83203125" style="7" customWidth="1"/>
    <col min="3077" max="3077" width="11.58203125" style="7" customWidth="1"/>
    <col min="3078" max="3078" width="12.58203125" style="7" customWidth="1"/>
    <col min="3079" max="3079" width="7.08203125" style="7" bestFit="1" customWidth="1"/>
    <col min="3080" max="3080" width="11.08203125" style="7" customWidth="1"/>
    <col min="3081" max="3081" width="12.58203125" style="7" customWidth="1"/>
    <col min="3082" max="3082" width="11.75" style="7" customWidth="1"/>
    <col min="3083" max="3328" width="9" style="7" customWidth="1"/>
    <col min="3329" max="3329" width="4.75" style="7" customWidth="1"/>
    <col min="3330" max="3330" width="5.25" style="7" customWidth="1"/>
    <col min="3331" max="3331" width="10.58203125" style="7" customWidth="1"/>
    <col min="3332" max="3332" width="11.83203125" style="7" customWidth="1"/>
    <col min="3333" max="3333" width="11.58203125" style="7" customWidth="1"/>
    <col min="3334" max="3334" width="12.58203125" style="7" customWidth="1"/>
    <col min="3335" max="3335" width="7.08203125" style="7" bestFit="1" customWidth="1"/>
    <col min="3336" max="3336" width="11.08203125" style="7" customWidth="1"/>
    <col min="3337" max="3337" width="12.58203125" style="7" customWidth="1"/>
    <col min="3338" max="3338" width="11.75" style="7" customWidth="1"/>
    <col min="3339" max="3584" width="9" style="7" customWidth="1"/>
    <col min="3585" max="3585" width="4.75" style="7" customWidth="1"/>
    <col min="3586" max="3586" width="5.25" style="7" customWidth="1"/>
    <col min="3587" max="3587" width="10.58203125" style="7" customWidth="1"/>
    <col min="3588" max="3588" width="11.83203125" style="7" customWidth="1"/>
    <col min="3589" max="3589" width="11.58203125" style="7" customWidth="1"/>
    <col min="3590" max="3590" width="12.58203125" style="7" customWidth="1"/>
    <col min="3591" max="3591" width="7.08203125" style="7" bestFit="1" customWidth="1"/>
    <col min="3592" max="3592" width="11.08203125" style="7" customWidth="1"/>
    <col min="3593" max="3593" width="12.58203125" style="7" customWidth="1"/>
    <col min="3594" max="3594" width="11.75" style="7" customWidth="1"/>
    <col min="3595" max="3840" width="9" style="7" customWidth="1"/>
    <col min="3841" max="3841" width="4.75" style="7" customWidth="1"/>
    <col min="3842" max="3842" width="5.25" style="7" customWidth="1"/>
    <col min="3843" max="3843" width="10.58203125" style="7" customWidth="1"/>
    <col min="3844" max="3844" width="11.83203125" style="7" customWidth="1"/>
    <col min="3845" max="3845" width="11.58203125" style="7" customWidth="1"/>
    <col min="3846" max="3846" width="12.58203125" style="7" customWidth="1"/>
    <col min="3847" max="3847" width="7.08203125" style="7" bestFit="1" customWidth="1"/>
    <col min="3848" max="3848" width="11.08203125" style="7" customWidth="1"/>
    <col min="3849" max="3849" width="12.58203125" style="7" customWidth="1"/>
    <col min="3850" max="3850" width="11.75" style="7" customWidth="1"/>
    <col min="3851" max="4096" width="9" style="7" customWidth="1"/>
    <col min="4097" max="4097" width="4.75" style="7" customWidth="1"/>
    <col min="4098" max="4098" width="5.25" style="7" customWidth="1"/>
    <col min="4099" max="4099" width="10.58203125" style="7" customWidth="1"/>
    <col min="4100" max="4100" width="11.83203125" style="7" customWidth="1"/>
    <col min="4101" max="4101" width="11.58203125" style="7" customWidth="1"/>
    <col min="4102" max="4102" width="12.58203125" style="7" customWidth="1"/>
    <col min="4103" max="4103" width="7.08203125" style="7" bestFit="1" customWidth="1"/>
    <col min="4104" max="4104" width="11.08203125" style="7" customWidth="1"/>
    <col min="4105" max="4105" width="12.58203125" style="7" customWidth="1"/>
    <col min="4106" max="4106" width="11.75" style="7" customWidth="1"/>
    <col min="4107" max="4352" width="9" style="7" customWidth="1"/>
    <col min="4353" max="4353" width="4.75" style="7" customWidth="1"/>
    <col min="4354" max="4354" width="5.25" style="7" customWidth="1"/>
    <col min="4355" max="4355" width="10.58203125" style="7" customWidth="1"/>
    <col min="4356" max="4356" width="11.83203125" style="7" customWidth="1"/>
    <col min="4357" max="4357" width="11.58203125" style="7" customWidth="1"/>
    <col min="4358" max="4358" width="12.58203125" style="7" customWidth="1"/>
    <col min="4359" max="4359" width="7.08203125" style="7" bestFit="1" customWidth="1"/>
    <col min="4360" max="4360" width="11.08203125" style="7" customWidth="1"/>
    <col min="4361" max="4361" width="12.58203125" style="7" customWidth="1"/>
    <col min="4362" max="4362" width="11.75" style="7" customWidth="1"/>
    <col min="4363" max="4608" width="9" style="7" customWidth="1"/>
    <col min="4609" max="4609" width="4.75" style="7" customWidth="1"/>
    <col min="4610" max="4610" width="5.25" style="7" customWidth="1"/>
    <col min="4611" max="4611" width="10.58203125" style="7" customWidth="1"/>
    <col min="4612" max="4612" width="11.83203125" style="7" customWidth="1"/>
    <col min="4613" max="4613" width="11.58203125" style="7" customWidth="1"/>
    <col min="4614" max="4614" width="12.58203125" style="7" customWidth="1"/>
    <col min="4615" max="4615" width="7.08203125" style="7" bestFit="1" customWidth="1"/>
    <col min="4616" max="4616" width="11.08203125" style="7" customWidth="1"/>
    <col min="4617" max="4617" width="12.58203125" style="7" customWidth="1"/>
    <col min="4618" max="4618" width="11.75" style="7" customWidth="1"/>
    <col min="4619" max="4864" width="9" style="7" customWidth="1"/>
    <col min="4865" max="4865" width="4.75" style="7" customWidth="1"/>
    <col min="4866" max="4866" width="5.25" style="7" customWidth="1"/>
    <col min="4867" max="4867" width="10.58203125" style="7" customWidth="1"/>
    <col min="4868" max="4868" width="11.83203125" style="7" customWidth="1"/>
    <col min="4869" max="4869" width="11.58203125" style="7" customWidth="1"/>
    <col min="4870" max="4870" width="12.58203125" style="7" customWidth="1"/>
    <col min="4871" max="4871" width="7.08203125" style="7" bestFit="1" customWidth="1"/>
    <col min="4872" max="4872" width="11.08203125" style="7" customWidth="1"/>
    <col min="4873" max="4873" width="12.58203125" style="7" customWidth="1"/>
    <col min="4874" max="4874" width="11.75" style="7" customWidth="1"/>
    <col min="4875" max="5120" width="9" style="7" customWidth="1"/>
    <col min="5121" max="5121" width="4.75" style="7" customWidth="1"/>
    <col min="5122" max="5122" width="5.25" style="7" customWidth="1"/>
    <col min="5123" max="5123" width="10.58203125" style="7" customWidth="1"/>
    <col min="5124" max="5124" width="11.83203125" style="7" customWidth="1"/>
    <col min="5125" max="5125" width="11.58203125" style="7" customWidth="1"/>
    <col min="5126" max="5126" width="12.58203125" style="7" customWidth="1"/>
    <col min="5127" max="5127" width="7.08203125" style="7" bestFit="1" customWidth="1"/>
    <col min="5128" max="5128" width="11.08203125" style="7" customWidth="1"/>
    <col min="5129" max="5129" width="12.58203125" style="7" customWidth="1"/>
    <col min="5130" max="5130" width="11.75" style="7" customWidth="1"/>
    <col min="5131" max="5376" width="9" style="7" customWidth="1"/>
    <col min="5377" max="5377" width="4.75" style="7" customWidth="1"/>
    <col min="5378" max="5378" width="5.25" style="7" customWidth="1"/>
    <col min="5379" max="5379" width="10.58203125" style="7" customWidth="1"/>
    <col min="5380" max="5380" width="11.83203125" style="7" customWidth="1"/>
    <col min="5381" max="5381" width="11.58203125" style="7" customWidth="1"/>
    <col min="5382" max="5382" width="12.58203125" style="7" customWidth="1"/>
    <col min="5383" max="5383" width="7.08203125" style="7" bestFit="1" customWidth="1"/>
    <col min="5384" max="5384" width="11.08203125" style="7" customWidth="1"/>
    <col min="5385" max="5385" width="12.58203125" style="7" customWidth="1"/>
    <col min="5386" max="5386" width="11.75" style="7" customWidth="1"/>
    <col min="5387" max="5632" width="9" style="7" customWidth="1"/>
    <col min="5633" max="5633" width="4.75" style="7" customWidth="1"/>
    <col min="5634" max="5634" width="5.25" style="7" customWidth="1"/>
    <col min="5635" max="5635" width="10.58203125" style="7" customWidth="1"/>
    <col min="5636" max="5636" width="11.83203125" style="7" customWidth="1"/>
    <col min="5637" max="5637" width="11.58203125" style="7" customWidth="1"/>
    <col min="5638" max="5638" width="12.58203125" style="7" customWidth="1"/>
    <col min="5639" max="5639" width="7.08203125" style="7" bestFit="1" customWidth="1"/>
    <col min="5640" max="5640" width="11.08203125" style="7" customWidth="1"/>
    <col min="5641" max="5641" width="12.58203125" style="7" customWidth="1"/>
    <col min="5642" max="5642" width="11.75" style="7" customWidth="1"/>
    <col min="5643" max="5888" width="9" style="7" customWidth="1"/>
    <col min="5889" max="5889" width="4.75" style="7" customWidth="1"/>
    <col min="5890" max="5890" width="5.25" style="7" customWidth="1"/>
    <col min="5891" max="5891" width="10.58203125" style="7" customWidth="1"/>
    <col min="5892" max="5892" width="11.83203125" style="7" customWidth="1"/>
    <col min="5893" max="5893" width="11.58203125" style="7" customWidth="1"/>
    <col min="5894" max="5894" width="12.58203125" style="7" customWidth="1"/>
    <col min="5895" max="5895" width="7.08203125" style="7" bestFit="1" customWidth="1"/>
    <col min="5896" max="5896" width="11.08203125" style="7" customWidth="1"/>
    <col min="5897" max="5897" width="12.58203125" style="7" customWidth="1"/>
    <col min="5898" max="5898" width="11.75" style="7" customWidth="1"/>
    <col min="5899" max="6144" width="9" style="7" customWidth="1"/>
    <col min="6145" max="6145" width="4.75" style="7" customWidth="1"/>
    <col min="6146" max="6146" width="5.25" style="7" customWidth="1"/>
    <col min="6147" max="6147" width="10.58203125" style="7" customWidth="1"/>
    <col min="6148" max="6148" width="11.83203125" style="7" customWidth="1"/>
    <col min="6149" max="6149" width="11.58203125" style="7" customWidth="1"/>
    <col min="6150" max="6150" width="12.58203125" style="7" customWidth="1"/>
    <col min="6151" max="6151" width="7.08203125" style="7" bestFit="1" customWidth="1"/>
    <col min="6152" max="6152" width="11.08203125" style="7" customWidth="1"/>
    <col min="6153" max="6153" width="12.58203125" style="7" customWidth="1"/>
    <col min="6154" max="6154" width="11.75" style="7" customWidth="1"/>
    <col min="6155" max="6400" width="9" style="7" customWidth="1"/>
    <col min="6401" max="6401" width="4.75" style="7" customWidth="1"/>
    <col min="6402" max="6402" width="5.25" style="7" customWidth="1"/>
    <col min="6403" max="6403" width="10.58203125" style="7" customWidth="1"/>
    <col min="6404" max="6404" width="11.83203125" style="7" customWidth="1"/>
    <col min="6405" max="6405" width="11.58203125" style="7" customWidth="1"/>
    <col min="6406" max="6406" width="12.58203125" style="7" customWidth="1"/>
    <col min="6407" max="6407" width="7.08203125" style="7" bestFit="1" customWidth="1"/>
    <col min="6408" max="6408" width="11.08203125" style="7" customWidth="1"/>
    <col min="6409" max="6409" width="12.58203125" style="7" customWidth="1"/>
    <col min="6410" max="6410" width="11.75" style="7" customWidth="1"/>
    <col min="6411" max="6656" width="9" style="7" customWidth="1"/>
    <col min="6657" max="6657" width="4.75" style="7" customWidth="1"/>
    <col min="6658" max="6658" width="5.25" style="7" customWidth="1"/>
    <col min="6659" max="6659" width="10.58203125" style="7" customWidth="1"/>
    <col min="6660" max="6660" width="11.83203125" style="7" customWidth="1"/>
    <col min="6661" max="6661" width="11.58203125" style="7" customWidth="1"/>
    <col min="6662" max="6662" width="12.58203125" style="7" customWidth="1"/>
    <col min="6663" max="6663" width="7.08203125" style="7" bestFit="1" customWidth="1"/>
    <col min="6664" max="6664" width="11.08203125" style="7" customWidth="1"/>
    <col min="6665" max="6665" width="12.58203125" style="7" customWidth="1"/>
    <col min="6666" max="6666" width="11.75" style="7" customWidth="1"/>
    <col min="6667" max="6912" width="9" style="7" customWidth="1"/>
    <col min="6913" max="6913" width="4.75" style="7" customWidth="1"/>
    <col min="6914" max="6914" width="5.25" style="7" customWidth="1"/>
    <col min="6915" max="6915" width="10.58203125" style="7" customWidth="1"/>
    <col min="6916" max="6916" width="11.83203125" style="7" customWidth="1"/>
    <col min="6917" max="6917" width="11.58203125" style="7" customWidth="1"/>
    <col min="6918" max="6918" width="12.58203125" style="7" customWidth="1"/>
    <col min="6919" max="6919" width="7.08203125" style="7" bestFit="1" customWidth="1"/>
    <col min="6920" max="6920" width="11.08203125" style="7" customWidth="1"/>
    <col min="6921" max="6921" width="12.58203125" style="7" customWidth="1"/>
    <col min="6922" max="6922" width="11.75" style="7" customWidth="1"/>
    <col min="6923" max="7168" width="9" style="7" customWidth="1"/>
    <col min="7169" max="7169" width="4.75" style="7" customWidth="1"/>
    <col min="7170" max="7170" width="5.25" style="7" customWidth="1"/>
    <col min="7171" max="7171" width="10.58203125" style="7" customWidth="1"/>
    <col min="7172" max="7172" width="11.83203125" style="7" customWidth="1"/>
    <col min="7173" max="7173" width="11.58203125" style="7" customWidth="1"/>
    <col min="7174" max="7174" width="12.58203125" style="7" customWidth="1"/>
    <col min="7175" max="7175" width="7.08203125" style="7" bestFit="1" customWidth="1"/>
    <col min="7176" max="7176" width="11.08203125" style="7" customWidth="1"/>
    <col min="7177" max="7177" width="12.58203125" style="7" customWidth="1"/>
    <col min="7178" max="7178" width="11.75" style="7" customWidth="1"/>
    <col min="7179" max="7424" width="9" style="7" customWidth="1"/>
    <col min="7425" max="7425" width="4.75" style="7" customWidth="1"/>
    <col min="7426" max="7426" width="5.25" style="7" customWidth="1"/>
    <col min="7427" max="7427" width="10.58203125" style="7" customWidth="1"/>
    <col min="7428" max="7428" width="11.83203125" style="7" customWidth="1"/>
    <col min="7429" max="7429" width="11.58203125" style="7" customWidth="1"/>
    <col min="7430" max="7430" width="12.58203125" style="7" customWidth="1"/>
    <col min="7431" max="7431" width="7.08203125" style="7" bestFit="1" customWidth="1"/>
    <col min="7432" max="7432" width="11.08203125" style="7" customWidth="1"/>
    <col min="7433" max="7433" width="12.58203125" style="7" customWidth="1"/>
    <col min="7434" max="7434" width="11.75" style="7" customWidth="1"/>
    <col min="7435" max="7680" width="9" style="7" customWidth="1"/>
    <col min="7681" max="7681" width="4.75" style="7" customWidth="1"/>
    <col min="7682" max="7682" width="5.25" style="7" customWidth="1"/>
    <col min="7683" max="7683" width="10.58203125" style="7" customWidth="1"/>
    <col min="7684" max="7684" width="11.83203125" style="7" customWidth="1"/>
    <col min="7685" max="7685" width="11.58203125" style="7" customWidth="1"/>
    <col min="7686" max="7686" width="12.58203125" style="7" customWidth="1"/>
    <col min="7687" max="7687" width="7.08203125" style="7" bestFit="1" customWidth="1"/>
    <col min="7688" max="7688" width="11.08203125" style="7" customWidth="1"/>
    <col min="7689" max="7689" width="12.58203125" style="7" customWidth="1"/>
    <col min="7690" max="7690" width="11.75" style="7" customWidth="1"/>
    <col min="7691" max="7936" width="9" style="7" customWidth="1"/>
    <col min="7937" max="7937" width="4.75" style="7" customWidth="1"/>
    <col min="7938" max="7938" width="5.25" style="7" customWidth="1"/>
    <col min="7939" max="7939" width="10.58203125" style="7" customWidth="1"/>
    <col min="7940" max="7940" width="11.83203125" style="7" customWidth="1"/>
    <col min="7941" max="7941" width="11.58203125" style="7" customWidth="1"/>
    <col min="7942" max="7942" width="12.58203125" style="7" customWidth="1"/>
    <col min="7943" max="7943" width="7.08203125" style="7" bestFit="1" customWidth="1"/>
    <col min="7944" max="7944" width="11.08203125" style="7" customWidth="1"/>
    <col min="7945" max="7945" width="12.58203125" style="7" customWidth="1"/>
    <col min="7946" max="7946" width="11.75" style="7" customWidth="1"/>
    <col min="7947" max="8192" width="9" style="7" customWidth="1"/>
    <col min="8193" max="8193" width="4.75" style="7" customWidth="1"/>
    <col min="8194" max="8194" width="5.25" style="7" customWidth="1"/>
    <col min="8195" max="8195" width="10.58203125" style="7" customWidth="1"/>
    <col min="8196" max="8196" width="11.83203125" style="7" customWidth="1"/>
    <col min="8197" max="8197" width="11.58203125" style="7" customWidth="1"/>
    <col min="8198" max="8198" width="12.58203125" style="7" customWidth="1"/>
    <col min="8199" max="8199" width="7.08203125" style="7" bestFit="1" customWidth="1"/>
    <col min="8200" max="8200" width="11.08203125" style="7" customWidth="1"/>
    <col min="8201" max="8201" width="12.58203125" style="7" customWidth="1"/>
    <col min="8202" max="8202" width="11.75" style="7" customWidth="1"/>
    <col min="8203" max="8448" width="9" style="7" customWidth="1"/>
    <col min="8449" max="8449" width="4.75" style="7" customWidth="1"/>
    <col min="8450" max="8450" width="5.25" style="7" customWidth="1"/>
    <col min="8451" max="8451" width="10.58203125" style="7" customWidth="1"/>
    <col min="8452" max="8452" width="11.83203125" style="7" customWidth="1"/>
    <col min="8453" max="8453" width="11.58203125" style="7" customWidth="1"/>
    <col min="8454" max="8454" width="12.58203125" style="7" customWidth="1"/>
    <col min="8455" max="8455" width="7.08203125" style="7" bestFit="1" customWidth="1"/>
    <col min="8456" max="8456" width="11.08203125" style="7" customWidth="1"/>
    <col min="8457" max="8457" width="12.58203125" style="7" customWidth="1"/>
    <col min="8458" max="8458" width="11.75" style="7" customWidth="1"/>
    <col min="8459" max="8704" width="9" style="7" customWidth="1"/>
    <col min="8705" max="8705" width="4.75" style="7" customWidth="1"/>
    <col min="8706" max="8706" width="5.25" style="7" customWidth="1"/>
    <col min="8707" max="8707" width="10.58203125" style="7" customWidth="1"/>
    <col min="8708" max="8708" width="11.83203125" style="7" customWidth="1"/>
    <col min="8709" max="8709" width="11.58203125" style="7" customWidth="1"/>
    <col min="8710" max="8710" width="12.58203125" style="7" customWidth="1"/>
    <col min="8711" max="8711" width="7.08203125" style="7" bestFit="1" customWidth="1"/>
    <col min="8712" max="8712" width="11.08203125" style="7" customWidth="1"/>
    <col min="8713" max="8713" width="12.58203125" style="7" customWidth="1"/>
    <col min="8714" max="8714" width="11.75" style="7" customWidth="1"/>
    <col min="8715" max="8960" width="9" style="7" customWidth="1"/>
    <col min="8961" max="8961" width="4.75" style="7" customWidth="1"/>
    <col min="8962" max="8962" width="5.25" style="7" customWidth="1"/>
    <col min="8963" max="8963" width="10.58203125" style="7" customWidth="1"/>
    <col min="8964" max="8964" width="11.83203125" style="7" customWidth="1"/>
    <col min="8965" max="8965" width="11.58203125" style="7" customWidth="1"/>
    <col min="8966" max="8966" width="12.58203125" style="7" customWidth="1"/>
    <col min="8967" max="8967" width="7.08203125" style="7" bestFit="1" customWidth="1"/>
    <col min="8968" max="8968" width="11.08203125" style="7" customWidth="1"/>
    <col min="8969" max="8969" width="12.58203125" style="7" customWidth="1"/>
    <col min="8970" max="8970" width="11.75" style="7" customWidth="1"/>
    <col min="8971" max="9216" width="9" style="7" customWidth="1"/>
    <col min="9217" max="9217" width="4.75" style="7" customWidth="1"/>
    <col min="9218" max="9218" width="5.25" style="7" customWidth="1"/>
    <col min="9219" max="9219" width="10.58203125" style="7" customWidth="1"/>
    <col min="9220" max="9220" width="11.83203125" style="7" customWidth="1"/>
    <col min="9221" max="9221" width="11.58203125" style="7" customWidth="1"/>
    <col min="9222" max="9222" width="12.58203125" style="7" customWidth="1"/>
    <col min="9223" max="9223" width="7.08203125" style="7" bestFit="1" customWidth="1"/>
    <col min="9224" max="9224" width="11.08203125" style="7" customWidth="1"/>
    <col min="9225" max="9225" width="12.58203125" style="7" customWidth="1"/>
    <col min="9226" max="9226" width="11.75" style="7" customWidth="1"/>
    <col min="9227" max="9472" width="9" style="7" customWidth="1"/>
    <col min="9473" max="9473" width="4.75" style="7" customWidth="1"/>
    <col min="9474" max="9474" width="5.25" style="7" customWidth="1"/>
    <col min="9475" max="9475" width="10.58203125" style="7" customWidth="1"/>
    <col min="9476" max="9476" width="11.83203125" style="7" customWidth="1"/>
    <col min="9477" max="9477" width="11.58203125" style="7" customWidth="1"/>
    <col min="9478" max="9478" width="12.58203125" style="7" customWidth="1"/>
    <col min="9479" max="9479" width="7.08203125" style="7" bestFit="1" customWidth="1"/>
    <col min="9480" max="9480" width="11.08203125" style="7" customWidth="1"/>
    <col min="9481" max="9481" width="12.58203125" style="7" customWidth="1"/>
    <col min="9482" max="9482" width="11.75" style="7" customWidth="1"/>
    <col min="9483" max="9728" width="9" style="7" customWidth="1"/>
    <col min="9729" max="9729" width="4.75" style="7" customWidth="1"/>
    <col min="9730" max="9730" width="5.25" style="7" customWidth="1"/>
    <col min="9731" max="9731" width="10.58203125" style="7" customWidth="1"/>
    <col min="9732" max="9732" width="11.83203125" style="7" customWidth="1"/>
    <col min="9733" max="9733" width="11.58203125" style="7" customWidth="1"/>
    <col min="9734" max="9734" width="12.58203125" style="7" customWidth="1"/>
    <col min="9735" max="9735" width="7.08203125" style="7" bestFit="1" customWidth="1"/>
    <col min="9736" max="9736" width="11.08203125" style="7" customWidth="1"/>
    <col min="9737" max="9737" width="12.58203125" style="7" customWidth="1"/>
    <col min="9738" max="9738" width="11.75" style="7" customWidth="1"/>
    <col min="9739" max="9984" width="9" style="7" customWidth="1"/>
    <col min="9985" max="9985" width="4.75" style="7" customWidth="1"/>
    <col min="9986" max="9986" width="5.25" style="7" customWidth="1"/>
    <col min="9987" max="9987" width="10.58203125" style="7" customWidth="1"/>
    <col min="9988" max="9988" width="11.83203125" style="7" customWidth="1"/>
    <col min="9989" max="9989" width="11.58203125" style="7" customWidth="1"/>
    <col min="9990" max="9990" width="12.58203125" style="7" customWidth="1"/>
    <col min="9991" max="9991" width="7.08203125" style="7" bestFit="1" customWidth="1"/>
    <col min="9992" max="9992" width="11.08203125" style="7" customWidth="1"/>
    <col min="9993" max="9993" width="12.58203125" style="7" customWidth="1"/>
    <col min="9994" max="9994" width="11.75" style="7" customWidth="1"/>
    <col min="9995" max="10240" width="9" style="7" customWidth="1"/>
    <col min="10241" max="10241" width="4.75" style="7" customWidth="1"/>
    <col min="10242" max="10242" width="5.25" style="7" customWidth="1"/>
    <col min="10243" max="10243" width="10.58203125" style="7" customWidth="1"/>
    <col min="10244" max="10244" width="11.83203125" style="7" customWidth="1"/>
    <col min="10245" max="10245" width="11.58203125" style="7" customWidth="1"/>
    <col min="10246" max="10246" width="12.58203125" style="7" customWidth="1"/>
    <col min="10247" max="10247" width="7.08203125" style="7" bestFit="1" customWidth="1"/>
    <col min="10248" max="10248" width="11.08203125" style="7" customWidth="1"/>
    <col min="10249" max="10249" width="12.58203125" style="7" customWidth="1"/>
    <col min="10250" max="10250" width="11.75" style="7" customWidth="1"/>
    <col min="10251" max="10496" width="9" style="7" customWidth="1"/>
    <col min="10497" max="10497" width="4.75" style="7" customWidth="1"/>
    <col min="10498" max="10498" width="5.25" style="7" customWidth="1"/>
    <col min="10499" max="10499" width="10.58203125" style="7" customWidth="1"/>
    <col min="10500" max="10500" width="11.83203125" style="7" customWidth="1"/>
    <col min="10501" max="10501" width="11.58203125" style="7" customWidth="1"/>
    <col min="10502" max="10502" width="12.58203125" style="7" customWidth="1"/>
    <col min="10503" max="10503" width="7.08203125" style="7" bestFit="1" customWidth="1"/>
    <col min="10504" max="10504" width="11.08203125" style="7" customWidth="1"/>
    <col min="10505" max="10505" width="12.58203125" style="7" customWidth="1"/>
    <col min="10506" max="10506" width="11.75" style="7" customWidth="1"/>
    <col min="10507" max="10752" width="9" style="7" customWidth="1"/>
    <col min="10753" max="10753" width="4.75" style="7" customWidth="1"/>
    <col min="10754" max="10754" width="5.25" style="7" customWidth="1"/>
    <col min="10755" max="10755" width="10.58203125" style="7" customWidth="1"/>
    <col min="10756" max="10756" width="11.83203125" style="7" customWidth="1"/>
    <col min="10757" max="10757" width="11.58203125" style="7" customWidth="1"/>
    <col min="10758" max="10758" width="12.58203125" style="7" customWidth="1"/>
    <col min="10759" max="10759" width="7.08203125" style="7" bestFit="1" customWidth="1"/>
    <col min="10760" max="10760" width="11.08203125" style="7" customWidth="1"/>
    <col min="10761" max="10761" width="12.58203125" style="7" customWidth="1"/>
    <col min="10762" max="10762" width="11.75" style="7" customWidth="1"/>
    <col min="10763" max="11008" width="9" style="7" customWidth="1"/>
    <col min="11009" max="11009" width="4.75" style="7" customWidth="1"/>
    <col min="11010" max="11010" width="5.25" style="7" customWidth="1"/>
    <col min="11011" max="11011" width="10.58203125" style="7" customWidth="1"/>
    <col min="11012" max="11012" width="11.83203125" style="7" customWidth="1"/>
    <col min="11013" max="11013" width="11.58203125" style="7" customWidth="1"/>
    <col min="11014" max="11014" width="12.58203125" style="7" customWidth="1"/>
    <col min="11015" max="11015" width="7.08203125" style="7" bestFit="1" customWidth="1"/>
    <col min="11016" max="11016" width="11.08203125" style="7" customWidth="1"/>
    <col min="11017" max="11017" width="12.58203125" style="7" customWidth="1"/>
    <col min="11018" max="11018" width="11.75" style="7" customWidth="1"/>
    <col min="11019" max="11264" width="9" style="7" customWidth="1"/>
    <col min="11265" max="11265" width="4.75" style="7" customWidth="1"/>
    <col min="11266" max="11266" width="5.25" style="7" customWidth="1"/>
    <col min="11267" max="11267" width="10.58203125" style="7" customWidth="1"/>
    <col min="11268" max="11268" width="11.83203125" style="7" customWidth="1"/>
    <col min="11269" max="11269" width="11.58203125" style="7" customWidth="1"/>
    <col min="11270" max="11270" width="12.58203125" style="7" customWidth="1"/>
    <col min="11271" max="11271" width="7.08203125" style="7" bestFit="1" customWidth="1"/>
    <col min="11272" max="11272" width="11.08203125" style="7" customWidth="1"/>
    <col min="11273" max="11273" width="12.58203125" style="7" customWidth="1"/>
    <col min="11274" max="11274" width="11.75" style="7" customWidth="1"/>
    <col min="11275" max="11520" width="9" style="7" customWidth="1"/>
    <col min="11521" max="11521" width="4.75" style="7" customWidth="1"/>
    <col min="11522" max="11522" width="5.25" style="7" customWidth="1"/>
    <col min="11523" max="11523" width="10.58203125" style="7" customWidth="1"/>
    <col min="11524" max="11524" width="11.83203125" style="7" customWidth="1"/>
    <col min="11525" max="11525" width="11.58203125" style="7" customWidth="1"/>
    <col min="11526" max="11526" width="12.58203125" style="7" customWidth="1"/>
    <col min="11527" max="11527" width="7.08203125" style="7" bestFit="1" customWidth="1"/>
    <col min="11528" max="11528" width="11.08203125" style="7" customWidth="1"/>
    <col min="11529" max="11529" width="12.58203125" style="7" customWidth="1"/>
    <col min="11530" max="11530" width="11.75" style="7" customWidth="1"/>
    <col min="11531" max="11776" width="9" style="7" customWidth="1"/>
    <col min="11777" max="11777" width="4.75" style="7" customWidth="1"/>
    <col min="11778" max="11778" width="5.25" style="7" customWidth="1"/>
    <col min="11779" max="11779" width="10.58203125" style="7" customWidth="1"/>
    <col min="11780" max="11780" width="11.83203125" style="7" customWidth="1"/>
    <col min="11781" max="11781" width="11.58203125" style="7" customWidth="1"/>
    <col min="11782" max="11782" width="12.58203125" style="7" customWidth="1"/>
    <col min="11783" max="11783" width="7.08203125" style="7" bestFit="1" customWidth="1"/>
    <col min="11784" max="11784" width="11.08203125" style="7" customWidth="1"/>
    <col min="11785" max="11785" width="12.58203125" style="7" customWidth="1"/>
    <col min="11786" max="11786" width="11.75" style="7" customWidth="1"/>
    <col min="11787" max="12032" width="9" style="7" customWidth="1"/>
    <col min="12033" max="12033" width="4.75" style="7" customWidth="1"/>
    <col min="12034" max="12034" width="5.25" style="7" customWidth="1"/>
    <col min="12035" max="12035" width="10.58203125" style="7" customWidth="1"/>
    <col min="12036" max="12036" width="11.83203125" style="7" customWidth="1"/>
    <col min="12037" max="12037" width="11.58203125" style="7" customWidth="1"/>
    <col min="12038" max="12038" width="12.58203125" style="7" customWidth="1"/>
    <col min="12039" max="12039" width="7.08203125" style="7" bestFit="1" customWidth="1"/>
    <col min="12040" max="12040" width="11.08203125" style="7" customWidth="1"/>
    <col min="12041" max="12041" width="12.58203125" style="7" customWidth="1"/>
    <col min="12042" max="12042" width="11.75" style="7" customWidth="1"/>
    <col min="12043" max="12288" width="9" style="7" customWidth="1"/>
    <col min="12289" max="12289" width="4.75" style="7" customWidth="1"/>
    <col min="12290" max="12290" width="5.25" style="7" customWidth="1"/>
    <col min="12291" max="12291" width="10.58203125" style="7" customWidth="1"/>
    <col min="12292" max="12292" width="11.83203125" style="7" customWidth="1"/>
    <col min="12293" max="12293" width="11.58203125" style="7" customWidth="1"/>
    <col min="12294" max="12294" width="12.58203125" style="7" customWidth="1"/>
    <col min="12295" max="12295" width="7.08203125" style="7" bestFit="1" customWidth="1"/>
    <col min="12296" max="12296" width="11.08203125" style="7" customWidth="1"/>
    <col min="12297" max="12297" width="12.58203125" style="7" customWidth="1"/>
    <col min="12298" max="12298" width="11.75" style="7" customWidth="1"/>
    <col min="12299" max="12544" width="9" style="7" customWidth="1"/>
    <col min="12545" max="12545" width="4.75" style="7" customWidth="1"/>
    <col min="12546" max="12546" width="5.25" style="7" customWidth="1"/>
    <col min="12547" max="12547" width="10.58203125" style="7" customWidth="1"/>
    <col min="12548" max="12548" width="11.83203125" style="7" customWidth="1"/>
    <col min="12549" max="12549" width="11.58203125" style="7" customWidth="1"/>
    <col min="12550" max="12550" width="12.58203125" style="7" customWidth="1"/>
    <col min="12551" max="12551" width="7.08203125" style="7" bestFit="1" customWidth="1"/>
    <col min="12552" max="12552" width="11.08203125" style="7" customWidth="1"/>
    <col min="12553" max="12553" width="12.58203125" style="7" customWidth="1"/>
    <col min="12554" max="12554" width="11.75" style="7" customWidth="1"/>
    <col min="12555" max="12800" width="9" style="7" customWidth="1"/>
    <col min="12801" max="12801" width="4.75" style="7" customWidth="1"/>
    <col min="12802" max="12802" width="5.25" style="7" customWidth="1"/>
    <col min="12803" max="12803" width="10.58203125" style="7" customWidth="1"/>
    <col min="12804" max="12804" width="11.83203125" style="7" customWidth="1"/>
    <col min="12805" max="12805" width="11.58203125" style="7" customWidth="1"/>
    <col min="12806" max="12806" width="12.58203125" style="7" customWidth="1"/>
    <col min="12807" max="12807" width="7.08203125" style="7" bestFit="1" customWidth="1"/>
    <col min="12808" max="12808" width="11.08203125" style="7" customWidth="1"/>
    <col min="12809" max="12809" width="12.58203125" style="7" customWidth="1"/>
    <col min="12810" max="12810" width="11.75" style="7" customWidth="1"/>
    <col min="12811" max="13056" width="9" style="7" customWidth="1"/>
    <col min="13057" max="13057" width="4.75" style="7" customWidth="1"/>
    <col min="13058" max="13058" width="5.25" style="7" customWidth="1"/>
    <col min="13059" max="13059" width="10.58203125" style="7" customWidth="1"/>
    <col min="13060" max="13060" width="11.83203125" style="7" customWidth="1"/>
    <col min="13061" max="13061" width="11.58203125" style="7" customWidth="1"/>
    <col min="13062" max="13062" width="12.58203125" style="7" customWidth="1"/>
    <col min="13063" max="13063" width="7.08203125" style="7" bestFit="1" customWidth="1"/>
    <col min="13064" max="13064" width="11.08203125" style="7" customWidth="1"/>
    <col min="13065" max="13065" width="12.58203125" style="7" customWidth="1"/>
    <col min="13066" max="13066" width="11.75" style="7" customWidth="1"/>
    <col min="13067" max="13312" width="9" style="7" customWidth="1"/>
    <col min="13313" max="13313" width="4.75" style="7" customWidth="1"/>
    <col min="13314" max="13314" width="5.25" style="7" customWidth="1"/>
    <col min="13315" max="13315" width="10.58203125" style="7" customWidth="1"/>
    <col min="13316" max="13316" width="11.83203125" style="7" customWidth="1"/>
    <col min="13317" max="13317" width="11.58203125" style="7" customWidth="1"/>
    <col min="13318" max="13318" width="12.58203125" style="7" customWidth="1"/>
    <col min="13319" max="13319" width="7.08203125" style="7" bestFit="1" customWidth="1"/>
    <col min="13320" max="13320" width="11.08203125" style="7" customWidth="1"/>
    <col min="13321" max="13321" width="12.58203125" style="7" customWidth="1"/>
    <col min="13322" max="13322" width="11.75" style="7" customWidth="1"/>
    <col min="13323" max="13568" width="9" style="7" customWidth="1"/>
    <col min="13569" max="13569" width="4.75" style="7" customWidth="1"/>
    <col min="13570" max="13570" width="5.25" style="7" customWidth="1"/>
    <col min="13571" max="13571" width="10.58203125" style="7" customWidth="1"/>
    <col min="13572" max="13572" width="11.83203125" style="7" customWidth="1"/>
    <col min="13573" max="13573" width="11.58203125" style="7" customWidth="1"/>
    <col min="13574" max="13574" width="12.58203125" style="7" customWidth="1"/>
    <col min="13575" max="13575" width="7.08203125" style="7" bestFit="1" customWidth="1"/>
    <col min="13576" max="13576" width="11.08203125" style="7" customWidth="1"/>
    <col min="13577" max="13577" width="12.58203125" style="7" customWidth="1"/>
    <col min="13578" max="13578" width="11.75" style="7" customWidth="1"/>
    <col min="13579" max="13824" width="9" style="7" customWidth="1"/>
    <col min="13825" max="13825" width="4.75" style="7" customWidth="1"/>
    <col min="13826" max="13826" width="5.25" style="7" customWidth="1"/>
    <col min="13827" max="13827" width="10.58203125" style="7" customWidth="1"/>
    <col min="13828" max="13828" width="11.83203125" style="7" customWidth="1"/>
    <col min="13829" max="13829" width="11.58203125" style="7" customWidth="1"/>
    <col min="13830" max="13830" width="12.58203125" style="7" customWidth="1"/>
    <col min="13831" max="13831" width="7.08203125" style="7" bestFit="1" customWidth="1"/>
    <col min="13832" max="13832" width="11.08203125" style="7" customWidth="1"/>
    <col min="13833" max="13833" width="12.58203125" style="7" customWidth="1"/>
    <col min="13834" max="13834" width="11.75" style="7" customWidth="1"/>
    <col min="13835" max="14080" width="9" style="7" customWidth="1"/>
    <col min="14081" max="14081" width="4.75" style="7" customWidth="1"/>
    <col min="14082" max="14082" width="5.25" style="7" customWidth="1"/>
    <col min="14083" max="14083" width="10.58203125" style="7" customWidth="1"/>
    <col min="14084" max="14084" width="11.83203125" style="7" customWidth="1"/>
    <col min="14085" max="14085" width="11.58203125" style="7" customWidth="1"/>
    <col min="14086" max="14086" width="12.58203125" style="7" customWidth="1"/>
    <col min="14087" max="14087" width="7.08203125" style="7" bestFit="1" customWidth="1"/>
    <col min="14088" max="14088" width="11.08203125" style="7" customWidth="1"/>
    <col min="14089" max="14089" width="12.58203125" style="7" customWidth="1"/>
    <col min="14090" max="14090" width="11.75" style="7" customWidth="1"/>
    <col min="14091" max="14336" width="9" style="7" customWidth="1"/>
    <col min="14337" max="14337" width="4.75" style="7" customWidth="1"/>
    <col min="14338" max="14338" width="5.25" style="7" customWidth="1"/>
    <col min="14339" max="14339" width="10.58203125" style="7" customWidth="1"/>
    <col min="14340" max="14340" width="11.83203125" style="7" customWidth="1"/>
    <col min="14341" max="14341" width="11.58203125" style="7" customWidth="1"/>
    <col min="14342" max="14342" width="12.58203125" style="7" customWidth="1"/>
    <col min="14343" max="14343" width="7.08203125" style="7" bestFit="1" customWidth="1"/>
    <col min="14344" max="14344" width="11.08203125" style="7" customWidth="1"/>
    <col min="14345" max="14345" width="12.58203125" style="7" customWidth="1"/>
    <col min="14346" max="14346" width="11.75" style="7" customWidth="1"/>
    <col min="14347" max="14592" width="9" style="7" customWidth="1"/>
    <col min="14593" max="14593" width="4.75" style="7" customWidth="1"/>
    <col min="14594" max="14594" width="5.25" style="7" customWidth="1"/>
    <col min="14595" max="14595" width="10.58203125" style="7" customWidth="1"/>
    <col min="14596" max="14596" width="11.83203125" style="7" customWidth="1"/>
    <col min="14597" max="14597" width="11.58203125" style="7" customWidth="1"/>
    <col min="14598" max="14598" width="12.58203125" style="7" customWidth="1"/>
    <col min="14599" max="14599" width="7.08203125" style="7" bestFit="1" customWidth="1"/>
    <col min="14600" max="14600" width="11.08203125" style="7" customWidth="1"/>
    <col min="14601" max="14601" width="12.58203125" style="7" customWidth="1"/>
    <col min="14602" max="14602" width="11.75" style="7" customWidth="1"/>
    <col min="14603" max="14848" width="9" style="7" customWidth="1"/>
    <col min="14849" max="14849" width="4.75" style="7" customWidth="1"/>
    <col min="14850" max="14850" width="5.25" style="7" customWidth="1"/>
    <col min="14851" max="14851" width="10.58203125" style="7" customWidth="1"/>
    <col min="14852" max="14852" width="11.83203125" style="7" customWidth="1"/>
    <col min="14853" max="14853" width="11.58203125" style="7" customWidth="1"/>
    <col min="14854" max="14854" width="12.58203125" style="7" customWidth="1"/>
    <col min="14855" max="14855" width="7.08203125" style="7" bestFit="1" customWidth="1"/>
    <col min="14856" max="14856" width="11.08203125" style="7" customWidth="1"/>
    <col min="14857" max="14857" width="12.58203125" style="7" customWidth="1"/>
    <col min="14858" max="14858" width="11.75" style="7" customWidth="1"/>
    <col min="14859" max="15104" width="9" style="7" customWidth="1"/>
    <col min="15105" max="15105" width="4.75" style="7" customWidth="1"/>
    <col min="15106" max="15106" width="5.25" style="7" customWidth="1"/>
    <col min="15107" max="15107" width="10.58203125" style="7" customWidth="1"/>
    <col min="15108" max="15108" width="11.83203125" style="7" customWidth="1"/>
    <col min="15109" max="15109" width="11.58203125" style="7" customWidth="1"/>
    <col min="15110" max="15110" width="12.58203125" style="7" customWidth="1"/>
    <col min="15111" max="15111" width="7.08203125" style="7" bestFit="1" customWidth="1"/>
    <col min="15112" max="15112" width="11.08203125" style="7" customWidth="1"/>
    <col min="15113" max="15113" width="12.58203125" style="7" customWidth="1"/>
    <col min="15114" max="15114" width="11.75" style="7" customWidth="1"/>
    <col min="15115" max="15360" width="9" style="7" customWidth="1"/>
    <col min="15361" max="15361" width="4.75" style="7" customWidth="1"/>
    <col min="15362" max="15362" width="5.25" style="7" customWidth="1"/>
    <col min="15363" max="15363" width="10.58203125" style="7" customWidth="1"/>
    <col min="15364" max="15364" width="11.83203125" style="7" customWidth="1"/>
    <col min="15365" max="15365" width="11.58203125" style="7" customWidth="1"/>
    <col min="15366" max="15366" width="12.58203125" style="7" customWidth="1"/>
    <col min="15367" max="15367" width="7.08203125" style="7" bestFit="1" customWidth="1"/>
    <col min="15368" max="15368" width="11.08203125" style="7" customWidth="1"/>
    <col min="15369" max="15369" width="12.58203125" style="7" customWidth="1"/>
    <col min="15370" max="15370" width="11.75" style="7" customWidth="1"/>
    <col min="15371" max="15616" width="9" style="7" customWidth="1"/>
    <col min="15617" max="15617" width="4.75" style="7" customWidth="1"/>
    <col min="15618" max="15618" width="5.25" style="7" customWidth="1"/>
    <col min="15619" max="15619" width="10.58203125" style="7" customWidth="1"/>
    <col min="15620" max="15620" width="11.83203125" style="7" customWidth="1"/>
    <col min="15621" max="15621" width="11.58203125" style="7" customWidth="1"/>
    <col min="15622" max="15622" width="12.58203125" style="7" customWidth="1"/>
    <col min="15623" max="15623" width="7.08203125" style="7" bestFit="1" customWidth="1"/>
    <col min="15624" max="15624" width="11.08203125" style="7" customWidth="1"/>
    <col min="15625" max="15625" width="12.58203125" style="7" customWidth="1"/>
    <col min="15626" max="15626" width="11.75" style="7" customWidth="1"/>
    <col min="15627" max="15872" width="9" style="7" customWidth="1"/>
    <col min="15873" max="15873" width="4.75" style="7" customWidth="1"/>
    <col min="15874" max="15874" width="5.25" style="7" customWidth="1"/>
    <col min="15875" max="15875" width="10.58203125" style="7" customWidth="1"/>
    <col min="15876" max="15876" width="11.83203125" style="7" customWidth="1"/>
    <col min="15877" max="15877" width="11.58203125" style="7" customWidth="1"/>
    <col min="15878" max="15878" width="12.58203125" style="7" customWidth="1"/>
    <col min="15879" max="15879" width="7.08203125" style="7" bestFit="1" customWidth="1"/>
    <col min="15880" max="15880" width="11.08203125" style="7" customWidth="1"/>
    <col min="15881" max="15881" width="12.58203125" style="7" customWidth="1"/>
    <col min="15882" max="15882" width="11.75" style="7" customWidth="1"/>
    <col min="15883" max="16128" width="9" style="7" customWidth="1"/>
    <col min="16129" max="16129" width="4.75" style="7" customWidth="1"/>
    <col min="16130" max="16130" width="5.25" style="7" customWidth="1"/>
    <col min="16131" max="16131" width="10.58203125" style="7" customWidth="1"/>
    <col min="16132" max="16132" width="11.83203125" style="7" customWidth="1"/>
    <col min="16133" max="16133" width="11.58203125" style="7" customWidth="1"/>
    <col min="16134" max="16134" width="12.58203125" style="7" customWidth="1"/>
    <col min="16135" max="16135" width="7.08203125" style="7" bestFit="1" customWidth="1"/>
    <col min="16136" max="16136" width="11.08203125" style="7" customWidth="1"/>
    <col min="16137" max="16137" width="12.58203125" style="7" customWidth="1"/>
    <col min="16138" max="16138" width="11.75" style="7" customWidth="1"/>
    <col min="16139" max="16384" width="9" style="7" customWidth="1"/>
  </cols>
  <sheetData>
    <row r="1" spans="1:10" ht="13.5" customHeight="1" x14ac:dyDescent="0.55000000000000004">
      <c r="A1" s="98" t="s">
        <v>97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3.5" customHeight="1" x14ac:dyDescent="0.55000000000000004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14.25" customHeight="1" x14ac:dyDescent="0.55000000000000004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5" customHeight="1" x14ac:dyDescent="0.55000000000000004">
      <c r="A4" s="100" t="s">
        <v>46</v>
      </c>
      <c r="B4" s="101"/>
      <c r="C4" s="101"/>
      <c r="D4" s="101"/>
      <c r="E4" s="101"/>
      <c r="F4" s="102"/>
      <c r="G4" s="106" t="s">
        <v>63</v>
      </c>
      <c r="H4" s="102"/>
      <c r="I4" s="106" t="s">
        <v>64</v>
      </c>
      <c r="J4" s="108"/>
    </row>
    <row r="5" spans="1:10" ht="14.25" customHeight="1" x14ac:dyDescent="0.55000000000000004">
      <c r="A5" s="103"/>
      <c r="B5" s="104"/>
      <c r="C5" s="104"/>
      <c r="D5" s="104"/>
      <c r="E5" s="104"/>
      <c r="F5" s="105"/>
      <c r="G5" s="107"/>
      <c r="H5" s="105"/>
      <c r="I5" s="107"/>
      <c r="J5" s="109"/>
    </row>
    <row r="6" spans="1:10" ht="15.75" customHeight="1" x14ac:dyDescent="0.55000000000000004">
      <c r="A6" s="241" t="s">
        <v>65</v>
      </c>
      <c r="B6" s="88"/>
      <c r="C6" s="88"/>
      <c r="D6" s="88"/>
      <c r="E6" s="88"/>
      <c r="F6" s="88"/>
      <c r="G6" s="89" t="s">
        <v>35</v>
      </c>
      <c r="H6" s="90"/>
      <c r="I6" s="110" t="s">
        <v>17</v>
      </c>
      <c r="J6" s="111"/>
    </row>
    <row r="7" spans="1:10" ht="15.75" customHeight="1" x14ac:dyDescent="0.55000000000000004">
      <c r="A7" s="242"/>
      <c r="B7" s="116" t="s">
        <v>37</v>
      </c>
      <c r="C7" s="117"/>
      <c r="D7" s="117"/>
      <c r="E7" s="117"/>
      <c r="F7" s="118"/>
      <c r="G7" s="122">
        <f>'回答書（記載例）'!D15</f>
        <v>175000</v>
      </c>
      <c r="H7" s="123"/>
      <c r="I7" s="112"/>
      <c r="J7" s="113"/>
    </row>
    <row r="8" spans="1:10" ht="15.75" customHeight="1" x14ac:dyDescent="0.55000000000000004">
      <c r="A8" s="242"/>
      <c r="B8" s="119"/>
      <c r="C8" s="120"/>
      <c r="D8" s="120"/>
      <c r="E8" s="120"/>
      <c r="F8" s="121"/>
      <c r="G8" s="124"/>
      <c r="H8" s="125"/>
      <c r="I8" s="114"/>
      <c r="J8" s="115"/>
    </row>
    <row r="9" spans="1:10" ht="15.75" customHeight="1" x14ac:dyDescent="0.55000000000000004">
      <c r="A9" s="242"/>
      <c r="B9" s="126" t="s">
        <v>49</v>
      </c>
      <c r="C9" s="127"/>
      <c r="D9" s="127"/>
      <c r="E9" s="127"/>
      <c r="F9" s="128"/>
      <c r="G9" s="129">
        <f>'回答書（記載例）'!D16+'回答書（記載例）'!D18+'回答書（記載例）'!D19</f>
        <v>15000</v>
      </c>
      <c r="H9" s="130"/>
      <c r="I9" s="131" t="s">
        <v>66</v>
      </c>
      <c r="J9" s="132"/>
    </row>
    <row r="10" spans="1:10" ht="15.75" customHeight="1" x14ac:dyDescent="0.55000000000000004">
      <c r="A10" s="242"/>
      <c r="B10" s="126"/>
      <c r="C10" s="127"/>
      <c r="D10" s="127"/>
      <c r="E10" s="127"/>
      <c r="F10" s="128"/>
      <c r="G10" s="124"/>
      <c r="H10" s="125"/>
      <c r="I10" s="133"/>
      <c r="J10" s="134"/>
    </row>
    <row r="11" spans="1:10" ht="15.75" customHeight="1" x14ac:dyDescent="0.55000000000000004">
      <c r="A11" s="242"/>
      <c r="B11" s="126" t="s">
        <v>67</v>
      </c>
      <c r="C11" s="127"/>
      <c r="D11" s="127"/>
      <c r="E11" s="127"/>
      <c r="F11" s="128"/>
      <c r="G11" s="129">
        <f>'回答書（記載例）'!D17</f>
        <v>75000</v>
      </c>
      <c r="H11" s="130"/>
      <c r="I11" s="135"/>
      <c r="J11" s="136"/>
    </row>
    <row r="12" spans="1:10" ht="15.75" customHeight="1" x14ac:dyDescent="0.55000000000000004">
      <c r="A12" s="242"/>
      <c r="B12" s="126"/>
      <c r="C12" s="127"/>
      <c r="D12" s="127"/>
      <c r="E12" s="127"/>
      <c r="F12" s="128"/>
      <c r="G12" s="124"/>
      <c r="H12" s="125"/>
      <c r="I12" s="137"/>
      <c r="J12" s="138"/>
    </row>
    <row r="13" spans="1:10" ht="15.75" customHeight="1" x14ac:dyDescent="0.55000000000000004">
      <c r="A13" s="242"/>
      <c r="B13" s="139" t="s">
        <v>68</v>
      </c>
      <c r="C13" s="140"/>
      <c r="D13" s="140"/>
      <c r="E13" s="140"/>
      <c r="F13" s="141"/>
      <c r="G13" s="145" t="s">
        <v>69</v>
      </c>
      <c r="H13" s="147">
        <f>ROUNDDOWN(SUM(G7:H12),-3)</f>
        <v>265000</v>
      </c>
      <c r="I13" s="145" t="s">
        <v>70</v>
      </c>
      <c r="J13" s="149"/>
    </row>
    <row r="14" spans="1:10" ht="15.75" customHeight="1" x14ac:dyDescent="0.55000000000000004">
      <c r="A14" s="243"/>
      <c r="B14" s="142"/>
      <c r="C14" s="143"/>
      <c r="D14" s="143"/>
      <c r="E14" s="143"/>
      <c r="F14" s="144"/>
      <c r="G14" s="146"/>
      <c r="H14" s="148"/>
      <c r="I14" s="146"/>
      <c r="J14" s="150"/>
    </row>
    <row r="15" spans="1:10" ht="15.75" customHeight="1" x14ac:dyDescent="0.55000000000000004">
      <c r="A15" s="244" t="s">
        <v>71</v>
      </c>
      <c r="B15" s="151" t="s">
        <v>72</v>
      </c>
      <c r="C15" s="152"/>
      <c r="D15" s="153"/>
      <c r="E15" s="160" t="s">
        <v>73</v>
      </c>
      <c r="F15" s="161"/>
      <c r="G15" s="164">
        <f>'回答書（記載例）'!D21</f>
        <v>6500</v>
      </c>
      <c r="H15" s="165"/>
      <c r="I15" s="135"/>
      <c r="J15" s="136"/>
    </row>
    <row r="16" spans="1:10" ht="15.75" customHeight="1" x14ac:dyDescent="0.55000000000000004">
      <c r="A16" s="245"/>
      <c r="B16" s="154"/>
      <c r="C16" s="155"/>
      <c r="D16" s="156"/>
      <c r="E16" s="162"/>
      <c r="F16" s="163"/>
      <c r="G16" s="124"/>
      <c r="H16" s="125"/>
      <c r="I16" s="137"/>
      <c r="J16" s="138"/>
    </row>
    <row r="17" spans="1:10" ht="15.75" customHeight="1" x14ac:dyDescent="0.55000000000000004">
      <c r="A17" s="245"/>
      <c r="B17" s="154"/>
      <c r="C17" s="155"/>
      <c r="D17" s="156"/>
      <c r="E17" s="166" t="s">
        <v>45</v>
      </c>
      <c r="F17" s="167"/>
      <c r="G17" s="168"/>
      <c r="H17" s="169"/>
      <c r="I17" s="135"/>
      <c r="J17" s="136"/>
    </row>
    <row r="18" spans="1:10" ht="15.75" customHeight="1" x14ac:dyDescent="0.55000000000000004">
      <c r="A18" s="245"/>
      <c r="B18" s="154"/>
      <c r="C18" s="155"/>
      <c r="D18" s="156"/>
      <c r="E18" s="107"/>
      <c r="F18" s="105"/>
      <c r="G18" s="170"/>
      <c r="H18" s="171"/>
      <c r="I18" s="137"/>
      <c r="J18" s="138"/>
    </row>
    <row r="19" spans="1:10" ht="15.75" customHeight="1" x14ac:dyDescent="0.55000000000000004">
      <c r="A19" s="245"/>
      <c r="B19" s="154"/>
      <c r="C19" s="155"/>
      <c r="D19" s="156"/>
      <c r="E19" s="172" t="s">
        <v>68</v>
      </c>
      <c r="F19" s="173"/>
      <c r="G19" s="145" t="s">
        <v>33</v>
      </c>
      <c r="H19" s="147">
        <f>ROUNDUP(SUM(G15:H18),-3)</f>
        <v>7000</v>
      </c>
      <c r="I19" s="145" t="s">
        <v>74</v>
      </c>
      <c r="J19" s="149"/>
    </row>
    <row r="20" spans="1:10" ht="15.75" customHeight="1" x14ac:dyDescent="0.55000000000000004">
      <c r="A20" s="245"/>
      <c r="B20" s="157"/>
      <c r="C20" s="158"/>
      <c r="D20" s="159"/>
      <c r="E20" s="174"/>
      <c r="F20" s="175"/>
      <c r="G20" s="176"/>
      <c r="H20" s="177"/>
      <c r="I20" s="176"/>
      <c r="J20" s="178"/>
    </row>
    <row r="21" spans="1:10" ht="15.75" customHeight="1" x14ac:dyDescent="0.55000000000000004">
      <c r="A21" s="245"/>
      <c r="B21" s="179" t="s">
        <v>75</v>
      </c>
      <c r="C21" s="179"/>
      <c r="D21" s="179"/>
      <c r="E21" s="180" t="s">
        <v>76</v>
      </c>
      <c r="F21" s="180"/>
      <c r="G21" s="129">
        <f>'回答書（記載例）'!D22</f>
        <v>12500</v>
      </c>
      <c r="H21" s="130"/>
      <c r="I21" s="131"/>
      <c r="J21" s="132"/>
    </row>
    <row r="22" spans="1:10" ht="15.75" customHeight="1" x14ac:dyDescent="0.55000000000000004">
      <c r="A22" s="245"/>
      <c r="B22" s="179"/>
      <c r="C22" s="179"/>
      <c r="D22" s="179"/>
      <c r="E22" s="180"/>
      <c r="F22" s="180"/>
      <c r="G22" s="124"/>
      <c r="H22" s="125"/>
      <c r="I22" s="133"/>
      <c r="J22" s="134"/>
    </row>
    <row r="23" spans="1:10" ht="15.75" customHeight="1" x14ac:dyDescent="0.55000000000000004">
      <c r="A23" s="245"/>
      <c r="B23" s="179"/>
      <c r="C23" s="179"/>
      <c r="D23" s="179"/>
      <c r="E23" s="181" t="s">
        <v>68</v>
      </c>
      <c r="F23" s="173"/>
      <c r="G23" s="145" t="s">
        <v>77</v>
      </c>
      <c r="H23" s="147">
        <f>ROUNDUP(G21,-3)</f>
        <v>13000</v>
      </c>
      <c r="I23" s="145" t="s">
        <v>74</v>
      </c>
      <c r="J23" s="149"/>
    </row>
    <row r="24" spans="1:10" ht="15.75" customHeight="1" x14ac:dyDescent="0.55000000000000004">
      <c r="A24" s="245"/>
      <c r="B24" s="179"/>
      <c r="C24" s="179"/>
      <c r="D24" s="179"/>
      <c r="E24" s="182"/>
      <c r="F24" s="175"/>
      <c r="G24" s="176"/>
      <c r="H24" s="177"/>
      <c r="I24" s="176"/>
      <c r="J24" s="178"/>
    </row>
    <row r="25" spans="1:10" ht="15.75" customHeight="1" x14ac:dyDescent="0.55000000000000004">
      <c r="A25" s="245"/>
      <c r="B25" s="183" t="s">
        <v>78</v>
      </c>
      <c r="C25" s="184"/>
      <c r="D25" s="184"/>
      <c r="E25" s="185" t="s">
        <v>79</v>
      </c>
      <c r="F25" s="186"/>
      <c r="G25" s="189">
        <f>'回答書（記載例）'!D23</f>
        <v>40000</v>
      </c>
      <c r="H25" s="130"/>
      <c r="I25" s="135"/>
      <c r="J25" s="136"/>
    </row>
    <row r="26" spans="1:10" ht="15.75" customHeight="1" x14ac:dyDescent="0.55000000000000004">
      <c r="A26" s="245"/>
      <c r="B26" s="154"/>
      <c r="C26" s="155"/>
      <c r="D26" s="155"/>
      <c r="E26" s="187"/>
      <c r="F26" s="188"/>
      <c r="G26" s="190"/>
      <c r="H26" s="125"/>
      <c r="I26" s="137"/>
      <c r="J26" s="138"/>
    </row>
    <row r="27" spans="1:10" ht="15.75" customHeight="1" x14ac:dyDescent="0.55000000000000004">
      <c r="A27" s="245"/>
      <c r="B27" s="154"/>
      <c r="C27" s="155"/>
      <c r="D27" s="155"/>
      <c r="E27" s="191" t="s">
        <v>80</v>
      </c>
      <c r="F27" s="192"/>
      <c r="G27" s="195"/>
      <c r="H27" s="196"/>
      <c r="I27" s="135"/>
      <c r="J27" s="136"/>
    </row>
    <row r="28" spans="1:10" ht="15.75" customHeight="1" x14ac:dyDescent="0.55000000000000004">
      <c r="A28" s="245"/>
      <c r="B28" s="154"/>
      <c r="C28" s="155"/>
      <c r="D28" s="155"/>
      <c r="E28" s="193"/>
      <c r="F28" s="194"/>
      <c r="G28" s="197"/>
      <c r="H28" s="198"/>
      <c r="I28" s="137"/>
      <c r="J28" s="138"/>
    </row>
    <row r="29" spans="1:10" ht="15.75" customHeight="1" x14ac:dyDescent="0.55000000000000004">
      <c r="A29" s="245"/>
      <c r="B29" s="154"/>
      <c r="C29" s="155"/>
      <c r="D29" s="156"/>
      <c r="E29" s="174" t="s">
        <v>68</v>
      </c>
      <c r="F29" s="175"/>
      <c r="G29" s="199" t="s">
        <v>81</v>
      </c>
      <c r="H29" s="147">
        <f>ROUNDUP(SUM(G25:H28),-3)</f>
        <v>40000</v>
      </c>
      <c r="I29" s="145" t="s">
        <v>74</v>
      </c>
      <c r="J29" s="149"/>
    </row>
    <row r="30" spans="1:10" ht="15.75" customHeight="1" x14ac:dyDescent="0.55000000000000004">
      <c r="A30" s="245"/>
      <c r="B30" s="157"/>
      <c r="C30" s="158"/>
      <c r="D30" s="159"/>
      <c r="E30" s="174"/>
      <c r="F30" s="175"/>
      <c r="G30" s="200"/>
      <c r="H30" s="177"/>
      <c r="I30" s="176"/>
      <c r="J30" s="178"/>
    </row>
    <row r="31" spans="1:10" ht="15.75" customHeight="1" x14ac:dyDescent="0.55000000000000004">
      <c r="A31" s="245"/>
      <c r="B31" s="183" t="s">
        <v>82</v>
      </c>
      <c r="C31" s="184"/>
      <c r="D31" s="201"/>
      <c r="E31" s="202" t="s">
        <v>83</v>
      </c>
      <c r="F31" s="203"/>
      <c r="G31" s="204">
        <v>107000</v>
      </c>
      <c r="H31" s="205"/>
      <c r="I31" s="166" t="s">
        <v>99</v>
      </c>
      <c r="J31" s="208"/>
    </row>
    <row r="32" spans="1:10" ht="15.75" customHeight="1" x14ac:dyDescent="0.55000000000000004">
      <c r="A32" s="245"/>
      <c r="B32" s="154"/>
      <c r="C32" s="155"/>
      <c r="D32" s="156"/>
      <c r="E32" s="162"/>
      <c r="F32" s="163"/>
      <c r="G32" s="206"/>
      <c r="H32" s="207"/>
      <c r="I32" s="209"/>
      <c r="J32" s="210"/>
    </row>
    <row r="33" spans="1:10" ht="15.75" customHeight="1" x14ac:dyDescent="0.55000000000000004">
      <c r="A33" s="245"/>
      <c r="B33" s="154"/>
      <c r="C33" s="155"/>
      <c r="D33" s="156"/>
      <c r="E33" s="202" t="s">
        <v>84</v>
      </c>
      <c r="F33" s="203"/>
      <c r="G33" s="20" t="s">
        <v>85</v>
      </c>
      <c r="H33" s="211">
        <f>48000*G34</f>
        <v>96000</v>
      </c>
      <c r="I33" s="131" t="s">
        <v>100</v>
      </c>
      <c r="J33" s="132"/>
    </row>
    <row r="34" spans="1:10" ht="15.75" customHeight="1" x14ac:dyDescent="0.55000000000000004">
      <c r="A34" s="245"/>
      <c r="B34" s="154"/>
      <c r="C34" s="155"/>
      <c r="D34" s="156"/>
      <c r="E34" s="162"/>
      <c r="F34" s="163"/>
      <c r="G34" s="21">
        <v>2</v>
      </c>
      <c r="H34" s="212"/>
      <c r="I34" s="133"/>
      <c r="J34" s="134"/>
    </row>
    <row r="35" spans="1:10" ht="15.75" customHeight="1" x14ac:dyDescent="0.55000000000000004">
      <c r="A35" s="245"/>
      <c r="B35" s="154"/>
      <c r="C35" s="155"/>
      <c r="D35" s="156"/>
      <c r="E35" s="172" t="s">
        <v>68</v>
      </c>
      <c r="F35" s="173"/>
      <c r="G35" s="145" t="s">
        <v>86</v>
      </c>
      <c r="H35" s="213">
        <f>ROUNDUP(SUM(G31+H33),-3)</f>
        <v>203000</v>
      </c>
      <c r="I35" s="145" t="s">
        <v>74</v>
      </c>
      <c r="J35" s="149"/>
    </row>
    <row r="36" spans="1:10" ht="15.75" customHeight="1" x14ac:dyDescent="0.55000000000000004">
      <c r="A36" s="245"/>
      <c r="B36" s="157"/>
      <c r="C36" s="158"/>
      <c r="D36" s="159"/>
      <c r="E36" s="174"/>
      <c r="F36" s="175"/>
      <c r="G36" s="176"/>
      <c r="H36" s="214"/>
      <c r="I36" s="176"/>
      <c r="J36" s="178"/>
    </row>
    <row r="37" spans="1:10" ht="15.75" customHeight="1" x14ac:dyDescent="0.55000000000000004">
      <c r="A37" s="245"/>
      <c r="B37" s="91"/>
      <c r="C37" s="92"/>
      <c r="D37" s="92"/>
      <c r="E37" s="92"/>
      <c r="F37" s="93"/>
      <c r="G37" s="215" t="s">
        <v>87</v>
      </c>
      <c r="H37" s="213">
        <f>ROUNDUP((H13-(H19+H23+H29+H35))*20/100,-3)</f>
        <v>1000</v>
      </c>
      <c r="I37" s="218" t="s">
        <v>54</v>
      </c>
      <c r="J37" s="219"/>
    </row>
    <row r="38" spans="1:10" ht="15.75" customHeight="1" x14ac:dyDescent="0.55000000000000004">
      <c r="A38" s="245"/>
      <c r="B38" s="222" t="s">
        <v>88</v>
      </c>
      <c r="C38" s="223"/>
      <c r="D38" s="223"/>
      <c r="E38" s="223"/>
      <c r="F38" s="224"/>
      <c r="G38" s="216"/>
      <c r="H38" s="217"/>
      <c r="I38" s="220"/>
      <c r="J38" s="221"/>
    </row>
    <row r="39" spans="1:10" ht="15.75" customHeight="1" x14ac:dyDescent="0.55000000000000004">
      <c r="A39" s="245"/>
      <c r="B39" s="222"/>
      <c r="C39" s="223"/>
      <c r="D39" s="223"/>
      <c r="E39" s="223"/>
      <c r="F39" s="224"/>
      <c r="G39" s="216"/>
      <c r="H39" s="217"/>
      <c r="I39" s="220"/>
      <c r="J39" s="221"/>
    </row>
    <row r="40" spans="1:10" ht="15.75" customHeight="1" x14ac:dyDescent="0.55000000000000004">
      <c r="A40" s="245"/>
      <c r="B40" s="13"/>
      <c r="C40" s="16"/>
      <c r="D40" s="16"/>
      <c r="E40" s="18"/>
      <c r="F40" s="19"/>
      <c r="G40" s="216"/>
      <c r="H40" s="217"/>
      <c r="I40" s="220"/>
      <c r="J40" s="221"/>
    </row>
    <row r="41" spans="1:10" ht="15.75" customHeight="1" x14ac:dyDescent="0.55000000000000004">
      <c r="A41" s="245"/>
      <c r="B41" s="94" t="s">
        <v>89</v>
      </c>
      <c r="C41" s="95"/>
      <c r="D41" s="95"/>
      <c r="E41" s="95"/>
      <c r="F41" s="96"/>
      <c r="G41" s="216"/>
      <c r="H41" s="217"/>
      <c r="I41" s="225" t="s">
        <v>74</v>
      </c>
      <c r="J41" s="226"/>
    </row>
    <row r="42" spans="1:10" ht="15.75" customHeight="1" x14ac:dyDescent="0.55000000000000004">
      <c r="A42" s="245"/>
      <c r="B42" s="13"/>
      <c r="C42" s="16"/>
      <c r="D42" s="16"/>
      <c r="E42" s="18"/>
      <c r="F42" s="19"/>
      <c r="G42" s="216"/>
      <c r="H42" s="214"/>
      <c r="I42" s="225"/>
      <c r="J42" s="226"/>
    </row>
    <row r="43" spans="1:10" ht="15.75" customHeight="1" x14ac:dyDescent="0.55000000000000004">
      <c r="A43" s="245"/>
      <c r="B43" s="227" t="s">
        <v>90</v>
      </c>
      <c r="C43" s="227"/>
      <c r="D43" s="227"/>
      <c r="E43" s="227"/>
      <c r="F43" s="227"/>
      <c r="G43" s="145" t="s">
        <v>91</v>
      </c>
      <c r="H43" s="147">
        <f>H19+H23+H29+H35+H37</f>
        <v>264000</v>
      </c>
      <c r="I43" s="229"/>
      <c r="J43" s="230"/>
    </row>
    <row r="44" spans="1:10" ht="15.75" customHeight="1" x14ac:dyDescent="0.55000000000000004">
      <c r="A44" s="246"/>
      <c r="B44" s="228"/>
      <c r="C44" s="228"/>
      <c r="D44" s="228"/>
      <c r="E44" s="228"/>
      <c r="F44" s="228"/>
      <c r="G44" s="146"/>
      <c r="H44" s="148"/>
      <c r="I44" s="231"/>
      <c r="J44" s="232"/>
    </row>
    <row r="45" spans="1:10" ht="15.75" customHeight="1" x14ac:dyDescent="0.55000000000000004">
      <c r="A45" s="8"/>
      <c r="B45" s="95" t="s">
        <v>92</v>
      </c>
      <c r="C45" s="95"/>
      <c r="D45" s="95"/>
      <c r="E45" s="95"/>
      <c r="F45" s="96"/>
      <c r="G45" s="225"/>
      <c r="H45" s="235">
        <f>H13-H43</f>
        <v>1000</v>
      </c>
      <c r="I45" s="237" t="s">
        <v>93</v>
      </c>
      <c r="J45" s="238"/>
    </row>
    <row r="46" spans="1:10" ht="15.75" customHeight="1" x14ac:dyDescent="0.55000000000000004">
      <c r="A46" s="9"/>
      <c r="B46" s="233"/>
      <c r="C46" s="233"/>
      <c r="D46" s="233"/>
      <c r="E46" s="233"/>
      <c r="F46" s="234"/>
      <c r="G46" s="146"/>
      <c r="H46" s="236"/>
      <c r="I46" s="239"/>
      <c r="J46" s="240"/>
    </row>
    <row r="48" spans="1:10" ht="25.5" x14ac:dyDescent="0.55000000000000004">
      <c r="A48" s="10"/>
      <c r="B48" s="10"/>
      <c r="D48" s="17" t="s">
        <v>94</v>
      </c>
      <c r="E48" s="10"/>
      <c r="F48" s="10"/>
      <c r="G48" s="10"/>
      <c r="H48" s="10"/>
      <c r="I48" s="10"/>
      <c r="J48" s="10"/>
    </row>
    <row r="49" spans="1:10" ht="25.5" x14ac:dyDescent="0.55000000000000004">
      <c r="A49" s="11"/>
      <c r="B49" s="14"/>
      <c r="C49" s="14"/>
      <c r="D49" s="17" t="s">
        <v>95</v>
      </c>
      <c r="E49" s="14"/>
      <c r="F49" s="14"/>
      <c r="G49" s="14"/>
      <c r="H49" s="14"/>
      <c r="I49" s="14"/>
      <c r="J49" s="14"/>
    </row>
    <row r="50" spans="1:10" ht="28.5" customHeight="1" x14ac:dyDescent="0.55000000000000004">
      <c r="A50" s="11"/>
      <c r="B50" s="14"/>
      <c r="C50" s="14"/>
      <c r="D50" s="97" t="s">
        <v>96</v>
      </c>
      <c r="E50" s="97"/>
      <c r="F50" s="97"/>
      <c r="G50" s="97"/>
      <c r="H50" s="97"/>
      <c r="I50" s="97"/>
      <c r="J50" s="97"/>
    </row>
    <row r="51" spans="1:10" x14ac:dyDescent="0.55000000000000004">
      <c r="A51" s="11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55000000000000004">
      <c r="A52" s="11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55000000000000004">
      <c r="A53" s="11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55000000000000004">
      <c r="A54" s="11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55000000000000004">
      <c r="A55" s="11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55000000000000004">
      <c r="A56" s="10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55000000000000004">
      <c r="A57" s="10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55000000000000004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x14ac:dyDescent="0.55000000000000004">
      <c r="A59" s="12"/>
      <c r="B59" s="12"/>
      <c r="C59" s="12"/>
      <c r="D59" s="12"/>
      <c r="E59" s="12"/>
      <c r="F59" s="12"/>
      <c r="G59" s="12"/>
      <c r="H59" s="12"/>
      <c r="I59" s="12"/>
      <c r="J59" s="12"/>
    </row>
  </sheetData>
  <mergeCells count="78">
    <mergeCell ref="A15:A44"/>
    <mergeCell ref="B43:F44"/>
    <mergeCell ref="G43:G44"/>
    <mergeCell ref="H43:H44"/>
    <mergeCell ref="I43:J44"/>
    <mergeCell ref="B45:F46"/>
    <mergeCell ref="G45:G46"/>
    <mergeCell ref="H45:H46"/>
    <mergeCell ref="I45:J46"/>
    <mergeCell ref="G37:G42"/>
    <mergeCell ref="H37:H42"/>
    <mergeCell ref="I37:J40"/>
    <mergeCell ref="B38:F39"/>
    <mergeCell ref="I41:J42"/>
    <mergeCell ref="B31:D36"/>
    <mergeCell ref="E31:F32"/>
    <mergeCell ref="G31:H32"/>
    <mergeCell ref="I31:J32"/>
    <mergeCell ref="E33:F34"/>
    <mergeCell ref="H33:H34"/>
    <mergeCell ref="I33:J34"/>
    <mergeCell ref="E35:F36"/>
    <mergeCell ref="G35:G36"/>
    <mergeCell ref="H35:H36"/>
    <mergeCell ref="I35:J36"/>
    <mergeCell ref="B25:D30"/>
    <mergeCell ref="E25:F26"/>
    <mergeCell ref="G25:H26"/>
    <mergeCell ref="I25:J26"/>
    <mergeCell ref="E27:F28"/>
    <mergeCell ref="G27:H28"/>
    <mergeCell ref="I27:J28"/>
    <mergeCell ref="E29:F30"/>
    <mergeCell ref="G29:G30"/>
    <mergeCell ref="H29:H30"/>
    <mergeCell ref="I29:J30"/>
    <mergeCell ref="E19:F20"/>
    <mergeCell ref="G19:G20"/>
    <mergeCell ref="H19:H20"/>
    <mergeCell ref="I19:J20"/>
    <mergeCell ref="B21:D24"/>
    <mergeCell ref="E21:F22"/>
    <mergeCell ref="G21:H22"/>
    <mergeCell ref="I21:J22"/>
    <mergeCell ref="E23:F24"/>
    <mergeCell ref="G23:G24"/>
    <mergeCell ref="H23:H24"/>
    <mergeCell ref="I23:J24"/>
    <mergeCell ref="E15:F16"/>
    <mergeCell ref="G15:H16"/>
    <mergeCell ref="I15:J16"/>
    <mergeCell ref="E17:F18"/>
    <mergeCell ref="G17:H18"/>
    <mergeCell ref="I17:J18"/>
    <mergeCell ref="A1:J3"/>
    <mergeCell ref="A4:F5"/>
    <mergeCell ref="G4:H5"/>
    <mergeCell ref="I4:J5"/>
    <mergeCell ref="I6:J8"/>
    <mergeCell ref="B7:F8"/>
    <mergeCell ref="G7:H8"/>
    <mergeCell ref="A6:A14"/>
    <mergeCell ref="B6:F6"/>
    <mergeCell ref="G6:H6"/>
    <mergeCell ref="B37:F37"/>
    <mergeCell ref="B41:F41"/>
    <mergeCell ref="D50:J50"/>
    <mergeCell ref="B9:F10"/>
    <mergeCell ref="G9:H10"/>
    <mergeCell ref="I9:J10"/>
    <mergeCell ref="B11:F12"/>
    <mergeCell ref="G11:H12"/>
    <mergeCell ref="I11:J12"/>
    <mergeCell ref="B13:F14"/>
    <mergeCell ref="G13:G14"/>
    <mergeCell ref="H13:H14"/>
    <mergeCell ref="I13:J14"/>
    <mergeCell ref="B15:D20"/>
  </mergeCells>
  <phoneticPr fontId="1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回答書</vt:lpstr>
      <vt:lpstr>計算書</vt:lpstr>
      <vt:lpstr>回答書（記載例）</vt:lpstr>
      <vt:lpstr>計算書（記載例）</vt:lpstr>
      <vt:lpstr>回答書!Print_Area</vt:lpstr>
      <vt:lpstr>'回答書（記載例）'!Print_Area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廣島 直矢</dc:creator>
  <cp:lastModifiedBy>西野 達朗</cp:lastModifiedBy>
  <cp:lastPrinted>2020-02-04T04:43:28Z</cp:lastPrinted>
  <dcterms:created xsi:type="dcterms:W3CDTF">2020-02-04T01:22:01Z</dcterms:created>
  <dcterms:modified xsi:type="dcterms:W3CDTF">2026-03-10T05:38:24Z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2026-03-10T05:32:48Z</vt:filetime>
  </property>
</Properties>
</file>